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15" tabRatio="852" activeTab="0"/>
  </bookViews>
  <sheets>
    <sheet name="Passengers (by airport)" sheetId="1" r:id="rId1"/>
    <sheet name="Passengers by market - total" sheetId="2" r:id="rId2"/>
    <sheet name="Passengers by market - London" sheetId="3" r:id="rId3"/>
    <sheet name="Passengers by market - other" sheetId="4" r:id="rId4"/>
    <sheet name="Passengers by market - Heathrow" sheetId="5" r:id="rId5"/>
    <sheet name="Air transport movements" sheetId="6" r:id="rId6"/>
    <sheet name="Cargo" sheetId="7" r:id="rId7"/>
  </sheets>
  <definedNames>
    <definedName name="_xlnm.Print_Area" localSheetId="4">'Passengers by market - Heathrow'!$A$1:$J$79</definedName>
    <definedName name="_xlnm.Print_Titles" localSheetId="5">'Air transport movements'!$1:$3</definedName>
    <definedName name="_xlnm.Print_Titles" localSheetId="6">'Cargo'!$1:$3</definedName>
    <definedName name="_xlnm.Print_Titles" localSheetId="0">'Passengers (by airport)'!$1:$3</definedName>
    <definedName name="_xlnm.Print_Titles" localSheetId="4">'Passengers by market - Heathrow'!$1:$3</definedName>
    <definedName name="_xlnm.Print_Titles" localSheetId="2">'Passengers by market - London'!$1:$3</definedName>
    <definedName name="_xlnm.Print_Titles" localSheetId="3">'Passengers by market - other'!$1:$3</definedName>
    <definedName name="_xlnm.Print_Titles" localSheetId="1">'Passengers by market - total'!$1:$3</definedName>
  </definedNames>
  <calcPr fullCalcOnLoad="1"/>
</workbook>
</file>

<file path=xl/sharedStrings.xml><?xml version="1.0" encoding="utf-8"?>
<sst xmlns="http://schemas.openxmlformats.org/spreadsheetml/2006/main" count="64" uniqueCount="27">
  <si>
    <t>Total</t>
  </si>
  <si>
    <t>Heathrow</t>
  </si>
  <si>
    <t>Stansted</t>
  </si>
  <si>
    <t>Southampton</t>
  </si>
  <si>
    <t>Glasgow</t>
  </si>
  <si>
    <t>Aberdeen</t>
  </si>
  <si>
    <t>UK &amp; Channel Islands</t>
  </si>
  <si>
    <t>Ireland</t>
  </si>
  <si>
    <t>European scheduled</t>
  </si>
  <si>
    <t>North Atlantic</t>
  </si>
  <si>
    <t>Other long haul</t>
  </si>
  <si>
    <t>Month</t>
  </si>
  <si>
    <t>Total BAA</t>
  </si>
  <si>
    <t>Totals</t>
  </si>
  <si>
    <t>London
Airports</t>
  </si>
  <si>
    <t>non-London Airports</t>
  </si>
  <si>
    <t>European
charter</t>
  </si>
  <si>
    <t>Other long 
haul</t>
  </si>
  <si>
    <t>UK &amp; 
Channel Islands</t>
  </si>
  <si>
    <t>European 
charter</t>
  </si>
  <si>
    <t>European 
scheduled</t>
  </si>
  <si>
    <t>London Airports</t>
  </si>
  <si>
    <t>non-London airports</t>
  </si>
  <si>
    <t>London airports</t>
  </si>
  <si>
    <t>Transit passengers</t>
  </si>
  <si>
    <t>Total (excluding transit passengers)</t>
  </si>
  <si>
    <t>January 2005 - November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</si>
</sst>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23"/>
      <name val="Arial"/>
      <family val="2"/>
    </font>
    <font>
      <b/>
      <sz val="8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 tint="-0.4999699890613556"/>
      <name val="Arial"/>
      <family val="2"/>
    </font>
    <font>
      <b/>
      <sz val="8"/>
      <color rgb="FF00B15A"/>
      <name val="Arial"/>
      <family val="2"/>
    </font>
    <font>
      <b/>
      <sz val="8"/>
      <color rgb="FF00AE66"/>
      <name val="Arial"/>
      <family val="2"/>
    </font>
    <font>
      <b/>
      <sz val="9"/>
      <color rgb="FF00AE66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AE66"/>
      </bottom>
    </border>
    <border>
      <left/>
      <right/>
      <top/>
      <bottom style="thin">
        <color rgb="FF00B15A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0" fontId="7" fillId="34" borderId="0" xfId="0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right" wrapText="1"/>
    </xf>
    <xf numFmtId="0" fontId="8" fillId="35" borderId="0" xfId="0" applyFont="1" applyFill="1" applyAlignment="1">
      <alignment horizontal="right" wrapText="1"/>
    </xf>
    <xf numFmtId="0" fontId="8" fillId="36" borderId="0" xfId="0" applyFont="1" applyFill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0" fontId="50" fillId="37" borderId="0" xfId="0" applyFont="1" applyFill="1" applyAlignment="1">
      <alignment horizontal="right" wrapText="1"/>
    </xf>
    <xf numFmtId="0" fontId="48" fillId="0" borderId="0" xfId="0" applyFont="1" applyAlignment="1">
      <alignment/>
    </xf>
    <xf numFmtId="0" fontId="51" fillId="37" borderId="0" xfId="0" applyFont="1" applyFill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0" fontId="51" fillId="37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 wrapText="1"/>
    </xf>
    <xf numFmtId="0" fontId="52" fillId="37" borderId="0" xfId="0" applyFont="1" applyFill="1" applyBorder="1" applyAlignment="1">
      <alignment horizontal="center" wrapText="1"/>
    </xf>
    <xf numFmtId="0" fontId="53" fillId="37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C195E"/>
      <rgbColor rgb="00FFFFFF"/>
      <rgbColor rgb="00FF0000"/>
      <rgbColor rgb="0000FF00"/>
      <rgbColor rgb="000000FF"/>
      <rgbColor rgb="00FFFF00"/>
      <rgbColor rgb="00FF00FF"/>
      <rgbColor rgb="0000FFFF"/>
      <rgbColor rgb="00A382B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6ACC"/>
      <rgbColor rgb="00B7006A"/>
      <rgbColor rgb="00764E97"/>
      <rgbColor rgb="00993366"/>
      <rgbColor rgb="00333399"/>
      <rgbColor rgb="0008080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7.7109375" defaultRowHeight="12.75"/>
  <cols>
    <col min="1" max="1" width="20.7109375" style="12" customWidth="1"/>
    <col min="2" max="6" width="14.7109375" style="9" customWidth="1"/>
    <col min="7" max="7" width="2.7109375" style="9" customWidth="1"/>
    <col min="8" max="10" width="12.7109375" style="9" customWidth="1"/>
    <col min="11" max="16384" width="7.7109375" style="9" customWidth="1"/>
  </cols>
  <sheetData>
    <row r="1" spans="1:10" ht="24" customHeight="1">
      <c r="A1" s="2" t="s">
        <v>26</v>
      </c>
      <c r="B1" s="3"/>
      <c r="C1" s="3"/>
      <c r="D1" s="3"/>
      <c r="E1" s="3"/>
      <c r="F1" s="3"/>
      <c r="G1" s="3"/>
      <c r="H1" s="31" t="s">
        <v>13</v>
      </c>
      <c r="I1" s="31"/>
      <c r="J1" s="31"/>
    </row>
    <row r="2" spans="1:10" ht="24" customHeight="1">
      <c r="A2" s="4" t="s">
        <v>11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/>
      <c r="H2" s="7" t="s">
        <v>14</v>
      </c>
      <c r="I2" s="7" t="s">
        <v>15</v>
      </c>
      <c r="J2" s="7" t="s">
        <v>12</v>
      </c>
    </row>
    <row r="4" spans="1:10" ht="11.25">
      <c r="A4" s="8">
        <v>38353</v>
      </c>
      <c r="B4" s="9">
        <v>5141123</v>
      </c>
      <c r="C4" s="9">
        <v>1433156</v>
      </c>
      <c r="D4" s="9">
        <v>99945</v>
      </c>
      <c r="E4" s="9">
        <v>504138</v>
      </c>
      <c r="F4" s="9">
        <v>186378</v>
      </c>
      <c r="G4" s="10"/>
      <c r="H4" s="9">
        <f aca="true" t="shared" si="0" ref="H4:H35">B4+C4</f>
        <v>6574279</v>
      </c>
      <c r="I4" s="9">
        <f>D4+E4+F4</f>
        <v>790461</v>
      </c>
      <c r="J4" s="9">
        <f aca="true" t="shared" si="1" ref="J4:J23">H4+I4</f>
        <v>7364740</v>
      </c>
    </row>
    <row r="5" spans="1:10" ht="11.25">
      <c r="A5" s="8">
        <f>EDATE(A4,1)</f>
        <v>38384</v>
      </c>
      <c r="B5" s="9">
        <v>4753591</v>
      </c>
      <c r="C5" s="9">
        <v>1460979</v>
      </c>
      <c r="D5" s="9">
        <v>109120</v>
      </c>
      <c r="E5" s="9">
        <v>506851</v>
      </c>
      <c r="F5" s="9">
        <v>189925</v>
      </c>
      <c r="G5" s="10"/>
      <c r="H5" s="9">
        <f t="shared" si="0"/>
        <v>6214570</v>
      </c>
      <c r="I5" s="9">
        <f aca="true" t="shared" si="2" ref="I5:I68">D5+E5+F5</f>
        <v>805896</v>
      </c>
      <c r="J5" s="9">
        <f t="shared" si="1"/>
        <v>7020466</v>
      </c>
    </row>
    <row r="6" spans="1:10" ht="11.25">
      <c r="A6" s="8">
        <f aca="true" t="shared" si="3" ref="A6:A69">EDATE(A5,1)</f>
        <v>38412</v>
      </c>
      <c r="B6" s="9">
        <v>5708627</v>
      </c>
      <c r="C6" s="9">
        <v>1758297</v>
      </c>
      <c r="D6" s="9">
        <v>131983</v>
      </c>
      <c r="E6" s="9">
        <v>603225</v>
      </c>
      <c r="F6" s="9">
        <v>227621</v>
      </c>
      <c r="G6" s="10"/>
      <c r="H6" s="9">
        <f t="shared" si="0"/>
        <v>7466924</v>
      </c>
      <c r="I6" s="9">
        <f t="shared" si="2"/>
        <v>962829</v>
      </c>
      <c r="J6" s="9">
        <f t="shared" si="1"/>
        <v>8429753</v>
      </c>
    </row>
    <row r="7" spans="1:10" ht="11.25">
      <c r="A7" s="8">
        <f t="shared" si="3"/>
        <v>38443</v>
      </c>
      <c r="B7" s="9">
        <v>5573022</v>
      </c>
      <c r="C7" s="9">
        <v>1759427</v>
      </c>
      <c r="D7" s="9">
        <v>145749</v>
      </c>
      <c r="E7" s="9">
        <v>641107</v>
      </c>
      <c r="F7" s="9">
        <v>232191</v>
      </c>
      <c r="G7" s="10"/>
      <c r="H7" s="9">
        <f t="shared" si="0"/>
        <v>7332449</v>
      </c>
      <c r="I7" s="9">
        <f t="shared" si="2"/>
        <v>1019047</v>
      </c>
      <c r="J7" s="9">
        <f t="shared" si="1"/>
        <v>8351496</v>
      </c>
    </row>
    <row r="8" spans="1:10" ht="11.25">
      <c r="A8" s="8">
        <f t="shared" si="3"/>
        <v>38473</v>
      </c>
      <c r="B8" s="9">
        <v>5636621</v>
      </c>
      <c r="C8" s="9">
        <v>1900387</v>
      </c>
      <c r="D8" s="9">
        <v>168971</v>
      </c>
      <c r="E8" s="9">
        <v>795732</v>
      </c>
      <c r="F8" s="9">
        <v>242493</v>
      </c>
      <c r="G8" s="10"/>
      <c r="H8" s="9">
        <f t="shared" si="0"/>
        <v>7537008</v>
      </c>
      <c r="I8" s="9">
        <f t="shared" si="2"/>
        <v>1207196</v>
      </c>
      <c r="J8" s="9">
        <f t="shared" si="1"/>
        <v>8744204</v>
      </c>
    </row>
    <row r="9" spans="1:10" ht="11.25">
      <c r="A9" s="8">
        <f t="shared" si="3"/>
        <v>38504</v>
      </c>
      <c r="B9" s="9">
        <v>6000208</v>
      </c>
      <c r="C9" s="9">
        <v>2010365</v>
      </c>
      <c r="D9" s="9">
        <v>181046</v>
      </c>
      <c r="E9" s="9">
        <v>890777</v>
      </c>
      <c r="F9" s="9">
        <v>257889</v>
      </c>
      <c r="G9" s="10"/>
      <c r="H9" s="9">
        <f t="shared" si="0"/>
        <v>8010573</v>
      </c>
      <c r="I9" s="9">
        <f t="shared" si="2"/>
        <v>1329712</v>
      </c>
      <c r="J9" s="9">
        <f t="shared" si="1"/>
        <v>9340285</v>
      </c>
    </row>
    <row r="10" spans="1:10" ht="11.25">
      <c r="A10" s="8">
        <f t="shared" si="3"/>
        <v>38534</v>
      </c>
      <c r="B10" s="9">
        <v>6456943</v>
      </c>
      <c r="C10" s="9">
        <v>2175595</v>
      </c>
      <c r="D10" s="9">
        <v>194581</v>
      </c>
      <c r="E10" s="9">
        <v>1055935</v>
      </c>
      <c r="F10" s="9">
        <v>276028</v>
      </c>
      <c r="G10" s="10"/>
      <c r="H10" s="9">
        <f t="shared" si="0"/>
        <v>8632538</v>
      </c>
      <c r="I10" s="9">
        <f t="shared" si="2"/>
        <v>1526544</v>
      </c>
      <c r="J10" s="9">
        <f t="shared" si="1"/>
        <v>10159082</v>
      </c>
    </row>
    <row r="11" spans="1:10" ht="11.25">
      <c r="A11" s="8">
        <f t="shared" si="3"/>
        <v>38565</v>
      </c>
      <c r="B11" s="9">
        <v>6120139</v>
      </c>
      <c r="C11" s="9">
        <v>2254814</v>
      </c>
      <c r="D11" s="9">
        <v>197482</v>
      </c>
      <c r="E11" s="9">
        <v>883745</v>
      </c>
      <c r="F11" s="9">
        <v>258536</v>
      </c>
      <c r="G11" s="10"/>
      <c r="H11" s="9">
        <f t="shared" si="0"/>
        <v>8374953</v>
      </c>
      <c r="I11" s="9">
        <f t="shared" si="2"/>
        <v>1339763</v>
      </c>
      <c r="J11" s="9">
        <f t="shared" si="1"/>
        <v>9714716</v>
      </c>
    </row>
    <row r="12" spans="1:10" ht="11.25">
      <c r="A12" s="8">
        <f t="shared" si="3"/>
        <v>38596</v>
      </c>
      <c r="B12" s="9">
        <v>6042020</v>
      </c>
      <c r="C12" s="9">
        <v>2035986</v>
      </c>
      <c r="D12" s="9">
        <v>182988</v>
      </c>
      <c r="E12" s="9">
        <v>901177</v>
      </c>
      <c r="F12" s="9">
        <v>267912</v>
      </c>
      <c r="G12" s="10"/>
      <c r="H12" s="9">
        <f t="shared" si="0"/>
        <v>8078006</v>
      </c>
      <c r="I12" s="9">
        <f t="shared" si="2"/>
        <v>1352077</v>
      </c>
      <c r="J12" s="9">
        <f t="shared" si="1"/>
        <v>9430083</v>
      </c>
    </row>
    <row r="13" spans="1:10" ht="11.25">
      <c r="A13" s="8">
        <f t="shared" si="3"/>
        <v>38626</v>
      </c>
      <c r="B13" s="9">
        <v>5713074</v>
      </c>
      <c r="C13" s="9">
        <v>1917421</v>
      </c>
      <c r="D13" s="9">
        <v>166151</v>
      </c>
      <c r="E13" s="9">
        <v>868417</v>
      </c>
      <c r="F13" s="9">
        <v>262928</v>
      </c>
      <c r="G13" s="10"/>
      <c r="H13" s="9">
        <f t="shared" si="0"/>
        <v>7630495</v>
      </c>
      <c r="I13" s="9">
        <f t="shared" si="2"/>
        <v>1297496</v>
      </c>
      <c r="J13" s="9">
        <f t="shared" si="1"/>
        <v>8927991</v>
      </c>
    </row>
    <row r="14" spans="1:10" ht="11.25">
      <c r="A14" s="8">
        <f t="shared" si="3"/>
        <v>38657</v>
      </c>
      <c r="B14" s="9">
        <v>5208222</v>
      </c>
      <c r="C14" s="9">
        <v>1607981</v>
      </c>
      <c r="D14" s="9">
        <v>133064</v>
      </c>
      <c r="E14" s="9">
        <v>593965</v>
      </c>
      <c r="F14" s="9">
        <v>237350</v>
      </c>
      <c r="G14" s="10"/>
      <c r="H14" s="9">
        <f t="shared" si="0"/>
        <v>6816203</v>
      </c>
      <c r="I14" s="9">
        <f t="shared" si="2"/>
        <v>964379</v>
      </c>
      <c r="J14" s="9">
        <f t="shared" si="1"/>
        <v>7780582</v>
      </c>
    </row>
    <row r="15" spans="1:10" ht="11.25">
      <c r="A15" s="13">
        <f t="shared" si="3"/>
        <v>38687</v>
      </c>
      <c r="B15" s="14">
        <v>5332860</v>
      </c>
      <c r="C15" s="14">
        <v>1699482</v>
      </c>
      <c r="D15" s="14">
        <v>127139</v>
      </c>
      <c r="E15" s="14">
        <v>536639</v>
      </c>
      <c r="F15" s="14">
        <v>229088</v>
      </c>
      <c r="G15" s="15"/>
      <c r="H15" s="14">
        <f t="shared" si="0"/>
        <v>7032342</v>
      </c>
      <c r="I15" s="14">
        <f t="shared" si="2"/>
        <v>892866</v>
      </c>
      <c r="J15" s="14">
        <f t="shared" si="1"/>
        <v>7925208</v>
      </c>
    </row>
    <row r="16" spans="1:10" ht="11.25">
      <c r="A16" s="8">
        <f t="shared" si="3"/>
        <v>38718</v>
      </c>
      <c r="B16" s="9">
        <v>5112718</v>
      </c>
      <c r="C16" s="9">
        <v>1531472</v>
      </c>
      <c r="D16" s="9">
        <v>109323</v>
      </c>
      <c r="E16" s="9">
        <v>525653</v>
      </c>
      <c r="F16" s="9">
        <v>216104</v>
      </c>
      <c r="G16" s="10"/>
      <c r="H16" s="9">
        <f t="shared" si="0"/>
        <v>6644190</v>
      </c>
      <c r="I16" s="9">
        <f t="shared" si="2"/>
        <v>851080</v>
      </c>
      <c r="J16" s="9">
        <f t="shared" si="1"/>
        <v>7495270</v>
      </c>
    </row>
    <row r="17" spans="1:10" ht="11.25">
      <c r="A17" s="8">
        <f t="shared" si="3"/>
        <v>38749</v>
      </c>
      <c r="B17" s="9">
        <v>4734688</v>
      </c>
      <c r="C17" s="9">
        <v>1563464</v>
      </c>
      <c r="D17" s="9">
        <v>116563</v>
      </c>
      <c r="E17" s="9">
        <v>515958</v>
      </c>
      <c r="F17" s="9">
        <v>211354</v>
      </c>
      <c r="G17" s="10"/>
      <c r="H17" s="9">
        <f t="shared" si="0"/>
        <v>6298152</v>
      </c>
      <c r="I17" s="9">
        <f t="shared" si="2"/>
        <v>843875</v>
      </c>
      <c r="J17" s="9">
        <f t="shared" si="1"/>
        <v>7142027</v>
      </c>
    </row>
    <row r="18" spans="1:10" ht="11.25">
      <c r="A18" s="8">
        <f t="shared" si="3"/>
        <v>38777</v>
      </c>
      <c r="B18" s="9">
        <v>5491143</v>
      </c>
      <c r="C18" s="9">
        <v>1780913</v>
      </c>
      <c r="D18" s="9">
        <v>138799</v>
      </c>
      <c r="E18" s="9">
        <v>610723</v>
      </c>
      <c r="F18" s="9">
        <v>253877</v>
      </c>
      <c r="G18" s="10"/>
      <c r="H18" s="9">
        <f t="shared" si="0"/>
        <v>7272056</v>
      </c>
      <c r="I18" s="9">
        <f t="shared" si="2"/>
        <v>1003399</v>
      </c>
      <c r="J18" s="9">
        <f t="shared" si="1"/>
        <v>8275455</v>
      </c>
    </row>
    <row r="19" spans="1:10" ht="11.25">
      <c r="A19" s="8">
        <f t="shared" si="3"/>
        <v>38808</v>
      </c>
      <c r="B19" s="9">
        <v>5811931</v>
      </c>
      <c r="C19" s="9">
        <v>2044402</v>
      </c>
      <c r="D19" s="9">
        <v>160996</v>
      </c>
      <c r="E19" s="9">
        <v>655413</v>
      </c>
      <c r="F19" s="9">
        <v>255344</v>
      </c>
      <c r="G19" s="11"/>
      <c r="H19" s="9">
        <f t="shared" si="0"/>
        <v>7856333</v>
      </c>
      <c r="I19" s="9">
        <f t="shared" si="2"/>
        <v>1071753</v>
      </c>
      <c r="J19" s="9">
        <f t="shared" si="1"/>
        <v>8928086</v>
      </c>
    </row>
    <row r="20" spans="1:10" ht="11.25">
      <c r="A20" s="8">
        <f t="shared" si="3"/>
        <v>38838</v>
      </c>
      <c r="B20" s="9">
        <v>5716741</v>
      </c>
      <c r="C20" s="9">
        <v>2114323</v>
      </c>
      <c r="D20" s="9">
        <v>173934</v>
      </c>
      <c r="E20" s="9">
        <v>780263</v>
      </c>
      <c r="F20" s="9">
        <v>274233</v>
      </c>
      <c r="G20" s="11"/>
      <c r="H20" s="9">
        <f t="shared" si="0"/>
        <v>7831064</v>
      </c>
      <c r="I20" s="9">
        <f t="shared" si="2"/>
        <v>1228430</v>
      </c>
      <c r="J20" s="9">
        <f t="shared" si="1"/>
        <v>9059494</v>
      </c>
    </row>
    <row r="21" spans="1:10" ht="11.25">
      <c r="A21" s="8">
        <f t="shared" si="3"/>
        <v>38869</v>
      </c>
      <c r="B21" s="9">
        <v>6122230</v>
      </c>
      <c r="C21" s="9">
        <v>2247963</v>
      </c>
      <c r="D21" s="9">
        <v>186746</v>
      </c>
      <c r="E21" s="9">
        <v>891093</v>
      </c>
      <c r="F21" s="9">
        <v>286302</v>
      </c>
      <c r="G21" s="11"/>
      <c r="H21" s="9">
        <f t="shared" si="0"/>
        <v>8370193</v>
      </c>
      <c r="I21" s="9">
        <f t="shared" si="2"/>
        <v>1364141</v>
      </c>
      <c r="J21" s="9">
        <f t="shared" si="1"/>
        <v>9734334</v>
      </c>
    </row>
    <row r="22" spans="1:10" ht="11.25">
      <c r="A22" s="8">
        <f t="shared" si="3"/>
        <v>38899</v>
      </c>
      <c r="B22" s="9">
        <v>6533091</v>
      </c>
      <c r="C22" s="9">
        <v>2391157</v>
      </c>
      <c r="D22" s="9">
        <v>196945</v>
      </c>
      <c r="E22" s="9">
        <v>1036550</v>
      </c>
      <c r="F22" s="9">
        <v>294308</v>
      </c>
      <c r="G22" s="11"/>
      <c r="H22" s="9">
        <f t="shared" si="0"/>
        <v>8924248</v>
      </c>
      <c r="I22" s="9">
        <f t="shared" si="2"/>
        <v>1527803</v>
      </c>
      <c r="J22" s="9">
        <f t="shared" si="1"/>
        <v>10452051</v>
      </c>
    </row>
    <row r="23" spans="1:10" ht="11.25">
      <c r="A23" s="8">
        <f t="shared" si="3"/>
        <v>38930</v>
      </c>
      <c r="B23" s="9">
        <v>5987755</v>
      </c>
      <c r="C23" s="9">
        <v>2365885</v>
      </c>
      <c r="D23" s="9">
        <v>199367</v>
      </c>
      <c r="E23" s="9">
        <v>864708</v>
      </c>
      <c r="F23" s="9">
        <v>279504</v>
      </c>
      <c r="G23" s="11"/>
      <c r="H23" s="9">
        <f t="shared" si="0"/>
        <v>8353640</v>
      </c>
      <c r="I23" s="9">
        <f t="shared" si="2"/>
        <v>1343579</v>
      </c>
      <c r="J23" s="9">
        <f t="shared" si="1"/>
        <v>9697219</v>
      </c>
    </row>
    <row r="24" spans="1:10" ht="11.25">
      <c r="A24" s="8">
        <f t="shared" si="3"/>
        <v>38961</v>
      </c>
      <c r="B24" s="9">
        <v>5896743</v>
      </c>
      <c r="C24" s="9">
        <v>2149199</v>
      </c>
      <c r="D24" s="9">
        <v>185636</v>
      </c>
      <c r="E24" s="9">
        <v>891027</v>
      </c>
      <c r="F24" s="9">
        <v>281844</v>
      </c>
      <c r="G24" s="11"/>
      <c r="H24" s="9">
        <f t="shared" si="0"/>
        <v>8045942</v>
      </c>
      <c r="I24" s="9">
        <f t="shared" si="2"/>
        <v>1358507</v>
      </c>
      <c r="J24" s="9">
        <f aca="true" t="shared" si="4" ref="J24:J55">H24+I24</f>
        <v>9404449</v>
      </c>
    </row>
    <row r="25" spans="1:10" ht="11.25">
      <c r="A25" s="8">
        <f t="shared" si="3"/>
        <v>38991</v>
      </c>
      <c r="B25" s="9">
        <v>5630492</v>
      </c>
      <c r="C25" s="9">
        <v>2071965</v>
      </c>
      <c r="D25" s="9">
        <v>169379</v>
      </c>
      <c r="E25" s="9">
        <v>881791</v>
      </c>
      <c r="F25" s="9">
        <v>299700</v>
      </c>
      <c r="G25" s="11"/>
      <c r="H25" s="9">
        <f t="shared" si="0"/>
        <v>7702457</v>
      </c>
      <c r="I25" s="9">
        <f t="shared" si="2"/>
        <v>1350870</v>
      </c>
      <c r="J25" s="9">
        <f t="shared" si="4"/>
        <v>9053327</v>
      </c>
    </row>
    <row r="26" spans="1:10" ht="11.25">
      <c r="A26" s="8">
        <f t="shared" si="3"/>
        <v>39022</v>
      </c>
      <c r="B26" s="9">
        <v>5099094</v>
      </c>
      <c r="C26" s="9">
        <v>1656304</v>
      </c>
      <c r="D26" s="9">
        <v>146288</v>
      </c>
      <c r="E26" s="9">
        <v>627961</v>
      </c>
      <c r="F26" s="9">
        <v>278617</v>
      </c>
      <c r="G26" s="11"/>
      <c r="H26" s="9">
        <f t="shared" si="0"/>
        <v>6755398</v>
      </c>
      <c r="I26" s="9">
        <f t="shared" si="2"/>
        <v>1052866</v>
      </c>
      <c r="J26" s="9">
        <f t="shared" si="4"/>
        <v>7808264</v>
      </c>
    </row>
    <row r="27" spans="1:10" ht="11.25">
      <c r="A27" s="13">
        <f t="shared" si="3"/>
        <v>39052</v>
      </c>
      <c r="B27" s="14">
        <v>5206233</v>
      </c>
      <c r="C27" s="14">
        <v>1764935</v>
      </c>
      <c r="D27" s="14">
        <v>129963</v>
      </c>
      <c r="E27" s="14">
        <v>548893</v>
      </c>
      <c r="F27" s="14">
        <v>250771</v>
      </c>
      <c r="G27" s="15"/>
      <c r="H27" s="14">
        <f t="shared" si="0"/>
        <v>6971168</v>
      </c>
      <c r="I27" s="14">
        <f t="shared" si="2"/>
        <v>929627</v>
      </c>
      <c r="J27" s="14">
        <f t="shared" si="4"/>
        <v>7900795</v>
      </c>
    </row>
    <row r="28" spans="1:10" ht="11.25">
      <c r="A28" s="8">
        <f t="shared" si="3"/>
        <v>39083</v>
      </c>
      <c r="B28" s="9">
        <v>5013163</v>
      </c>
      <c r="C28" s="9">
        <v>1597779</v>
      </c>
      <c r="D28" s="9">
        <v>122594</v>
      </c>
      <c r="E28" s="9">
        <v>534302</v>
      </c>
      <c r="F28" s="9">
        <v>243471</v>
      </c>
      <c r="G28" s="11"/>
      <c r="H28" s="9">
        <f t="shared" si="0"/>
        <v>6610942</v>
      </c>
      <c r="I28" s="9">
        <f t="shared" si="2"/>
        <v>900367</v>
      </c>
      <c r="J28" s="9">
        <f t="shared" si="4"/>
        <v>7511309</v>
      </c>
    </row>
    <row r="29" spans="1:10" ht="11.25">
      <c r="A29" s="8">
        <f t="shared" si="3"/>
        <v>39114</v>
      </c>
      <c r="B29" s="9">
        <v>4641466</v>
      </c>
      <c r="C29" s="9">
        <v>1610593</v>
      </c>
      <c r="D29" s="9">
        <v>127224</v>
      </c>
      <c r="E29" s="9">
        <v>520025</v>
      </c>
      <c r="F29" s="9">
        <v>235711</v>
      </c>
      <c r="G29" s="11"/>
      <c r="H29" s="9">
        <f t="shared" si="0"/>
        <v>6252059</v>
      </c>
      <c r="I29" s="9">
        <f t="shared" si="2"/>
        <v>882960</v>
      </c>
      <c r="J29" s="9">
        <f t="shared" si="4"/>
        <v>7135019</v>
      </c>
    </row>
    <row r="30" spans="1:10" ht="11.25">
      <c r="A30" s="8">
        <f t="shared" si="3"/>
        <v>39142</v>
      </c>
      <c r="B30" s="9">
        <v>5646977</v>
      </c>
      <c r="C30" s="9">
        <v>1830031</v>
      </c>
      <c r="D30" s="9">
        <v>146389</v>
      </c>
      <c r="E30" s="9">
        <v>631506</v>
      </c>
      <c r="F30" s="9">
        <v>278448</v>
      </c>
      <c r="G30" s="11"/>
      <c r="H30" s="9">
        <f t="shared" si="0"/>
        <v>7477008</v>
      </c>
      <c r="I30" s="9">
        <f t="shared" si="2"/>
        <v>1056343</v>
      </c>
      <c r="J30" s="9">
        <f t="shared" si="4"/>
        <v>8533351</v>
      </c>
    </row>
    <row r="31" spans="1:10" ht="11.25">
      <c r="A31" s="8">
        <f t="shared" si="3"/>
        <v>39173</v>
      </c>
      <c r="B31" s="9">
        <v>5667573</v>
      </c>
      <c r="C31" s="9">
        <v>1974711</v>
      </c>
      <c r="D31" s="9">
        <v>158793</v>
      </c>
      <c r="E31" s="9">
        <v>647854</v>
      </c>
      <c r="F31" s="9">
        <v>276278</v>
      </c>
      <c r="G31" s="11"/>
      <c r="H31" s="9">
        <f t="shared" si="0"/>
        <v>7642284</v>
      </c>
      <c r="I31" s="9">
        <f t="shared" si="2"/>
        <v>1082925</v>
      </c>
      <c r="J31" s="9">
        <f t="shared" si="4"/>
        <v>8725209</v>
      </c>
    </row>
    <row r="32" spans="1:10" ht="11.25">
      <c r="A32" s="8">
        <f t="shared" si="3"/>
        <v>39203</v>
      </c>
      <c r="B32" s="9">
        <v>5610629</v>
      </c>
      <c r="C32" s="9">
        <v>2088380</v>
      </c>
      <c r="D32" s="9">
        <v>175111</v>
      </c>
      <c r="E32" s="9">
        <v>808993</v>
      </c>
      <c r="F32" s="9">
        <v>301350</v>
      </c>
      <c r="G32" s="11"/>
      <c r="H32" s="9">
        <f t="shared" si="0"/>
        <v>7699009</v>
      </c>
      <c r="I32" s="9">
        <f t="shared" si="2"/>
        <v>1285454</v>
      </c>
      <c r="J32" s="9">
        <f t="shared" si="4"/>
        <v>8984463</v>
      </c>
    </row>
    <row r="33" spans="1:10" ht="11.25">
      <c r="A33" s="8">
        <f t="shared" si="3"/>
        <v>39234</v>
      </c>
      <c r="B33" s="9">
        <v>6014542</v>
      </c>
      <c r="C33" s="9">
        <v>2204879</v>
      </c>
      <c r="D33" s="9">
        <v>184402</v>
      </c>
      <c r="E33" s="9">
        <v>869930</v>
      </c>
      <c r="F33" s="9">
        <v>307898</v>
      </c>
      <c r="G33" s="11"/>
      <c r="H33" s="9">
        <f t="shared" si="0"/>
        <v>8219421</v>
      </c>
      <c r="I33" s="9">
        <f t="shared" si="2"/>
        <v>1362230</v>
      </c>
      <c r="J33" s="9">
        <f t="shared" si="4"/>
        <v>9581651</v>
      </c>
    </row>
    <row r="34" spans="1:10" ht="11.25">
      <c r="A34" s="8">
        <f t="shared" si="3"/>
        <v>39264</v>
      </c>
      <c r="B34" s="9">
        <v>6419432</v>
      </c>
      <c r="C34" s="9">
        <v>2444566</v>
      </c>
      <c r="D34" s="9">
        <v>195722</v>
      </c>
      <c r="E34" s="9">
        <v>970403</v>
      </c>
      <c r="F34" s="9">
        <v>325579</v>
      </c>
      <c r="G34" s="11"/>
      <c r="H34" s="9">
        <f t="shared" si="0"/>
        <v>8863998</v>
      </c>
      <c r="I34" s="9">
        <f t="shared" si="2"/>
        <v>1491704</v>
      </c>
      <c r="J34" s="9">
        <f t="shared" si="4"/>
        <v>10355702</v>
      </c>
    </row>
    <row r="35" spans="1:10" ht="11.25">
      <c r="A35" s="8">
        <f t="shared" si="3"/>
        <v>39295</v>
      </c>
      <c r="B35" s="9">
        <v>6378156</v>
      </c>
      <c r="C35" s="9">
        <v>2531427</v>
      </c>
      <c r="D35" s="9">
        <v>204359</v>
      </c>
      <c r="E35" s="9">
        <v>869305</v>
      </c>
      <c r="F35" s="9">
        <v>316248</v>
      </c>
      <c r="G35" s="11"/>
      <c r="H35" s="9">
        <f t="shared" si="0"/>
        <v>8909583</v>
      </c>
      <c r="I35" s="9">
        <f t="shared" si="2"/>
        <v>1389912</v>
      </c>
      <c r="J35" s="9">
        <f t="shared" si="4"/>
        <v>10299495</v>
      </c>
    </row>
    <row r="36" spans="1:10" ht="11.25">
      <c r="A36" s="8">
        <f t="shared" si="3"/>
        <v>39326</v>
      </c>
      <c r="B36" s="9">
        <v>6022156</v>
      </c>
      <c r="C36" s="9">
        <v>2203639</v>
      </c>
      <c r="D36" s="9">
        <v>190407</v>
      </c>
      <c r="E36" s="9">
        <v>883890</v>
      </c>
      <c r="F36" s="9">
        <v>311576</v>
      </c>
      <c r="G36" s="11"/>
      <c r="H36" s="9">
        <f aca="true" t="shared" si="5" ref="H36:H67">B36+C36</f>
        <v>8225795</v>
      </c>
      <c r="I36" s="9">
        <f t="shared" si="2"/>
        <v>1385873</v>
      </c>
      <c r="J36" s="9">
        <f t="shared" si="4"/>
        <v>9611668</v>
      </c>
    </row>
    <row r="37" spans="1:10" ht="11.25">
      <c r="A37" s="8">
        <f t="shared" si="3"/>
        <v>39356</v>
      </c>
      <c r="B37" s="9">
        <v>5844064</v>
      </c>
      <c r="C37" s="9">
        <v>2108271</v>
      </c>
      <c r="D37" s="9">
        <v>179068</v>
      </c>
      <c r="E37" s="9">
        <v>866346</v>
      </c>
      <c r="F37" s="9">
        <v>319402</v>
      </c>
      <c r="G37" s="11"/>
      <c r="H37" s="9">
        <f t="shared" si="5"/>
        <v>7952335</v>
      </c>
      <c r="I37" s="9">
        <f t="shared" si="2"/>
        <v>1364816</v>
      </c>
      <c r="J37" s="9">
        <f t="shared" si="4"/>
        <v>9317151</v>
      </c>
    </row>
    <row r="38" spans="1:10" ht="11.25">
      <c r="A38" s="8">
        <f t="shared" si="3"/>
        <v>39387</v>
      </c>
      <c r="B38" s="9">
        <v>5221947</v>
      </c>
      <c r="C38" s="9">
        <v>1552162</v>
      </c>
      <c r="D38" s="9">
        <v>149197</v>
      </c>
      <c r="E38" s="9">
        <v>607938</v>
      </c>
      <c r="F38" s="9">
        <v>272084</v>
      </c>
      <c r="G38" s="11"/>
      <c r="H38" s="9">
        <f t="shared" si="5"/>
        <v>6774109</v>
      </c>
      <c r="I38" s="9">
        <f t="shared" si="2"/>
        <v>1029219</v>
      </c>
      <c r="J38" s="9">
        <f t="shared" si="4"/>
        <v>7803328</v>
      </c>
    </row>
    <row r="39" spans="1:10" ht="11.25">
      <c r="A39" s="13">
        <f t="shared" si="3"/>
        <v>39417</v>
      </c>
      <c r="B39" s="14">
        <v>5374953</v>
      </c>
      <c r="C39" s="14">
        <v>1612548</v>
      </c>
      <c r="D39" s="14">
        <v>133312</v>
      </c>
      <c r="E39" s="14">
        <v>521690</v>
      </c>
      <c r="F39" s="14">
        <v>245328</v>
      </c>
      <c r="G39" s="15"/>
      <c r="H39" s="14">
        <f t="shared" si="5"/>
        <v>6987501</v>
      </c>
      <c r="I39" s="14">
        <f t="shared" si="2"/>
        <v>900330</v>
      </c>
      <c r="J39" s="14">
        <f t="shared" si="4"/>
        <v>7887831</v>
      </c>
    </row>
    <row r="40" spans="1:10" ht="11.25">
      <c r="A40" s="8">
        <f t="shared" si="3"/>
        <v>39448</v>
      </c>
      <c r="B40" s="9">
        <v>4957887</v>
      </c>
      <c r="C40" s="9">
        <v>1449271</v>
      </c>
      <c r="D40" s="9">
        <v>118866</v>
      </c>
      <c r="E40" s="9">
        <v>501475</v>
      </c>
      <c r="F40" s="9">
        <v>232093</v>
      </c>
      <c r="G40" s="11"/>
      <c r="H40" s="9">
        <f t="shared" si="5"/>
        <v>6407158</v>
      </c>
      <c r="I40" s="9">
        <f t="shared" si="2"/>
        <v>852434</v>
      </c>
      <c r="J40" s="9">
        <f t="shared" si="4"/>
        <v>7259592</v>
      </c>
    </row>
    <row r="41" spans="1:10" ht="11.25">
      <c r="A41" s="8">
        <f t="shared" si="3"/>
        <v>39479</v>
      </c>
      <c r="B41" s="9">
        <v>4828048</v>
      </c>
      <c r="C41" s="9">
        <v>1546717</v>
      </c>
      <c r="D41" s="9">
        <v>135658</v>
      </c>
      <c r="E41" s="9">
        <v>510602</v>
      </c>
      <c r="F41" s="9">
        <v>243213</v>
      </c>
      <c r="G41" s="11"/>
      <c r="H41" s="9">
        <f t="shared" si="5"/>
        <v>6374765</v>
      </c>
      <c r="I41" s="9">
        <f t="shared" si="2"/>
        <v>889473</v>
      </c>
      <c r="J41" s="9">
        <f t="shared" si="4"/>
        <v>7264238</v>
      </c>
    </row>
    <row r="42" spans="1:10" ht="11.25">
      <c r="A42" s="8">
        <f t="shared" si="3"/>
        <v>39508</v>
      </c>
      <c r="B42" s="9">
        <v>5612269</v>
      </c>
      <c r="C42" s="9">
        <v>1824239</v>
      </c>
      <c r="D42" s="9">
        <v>154330</v>
      </c>
      <c r="E42" s="9">
        <v>602645</v>
      </c>
      <c r="F42" s="9">
        <v>262181</v>
      </c>
      <c r="G42" s="11"/>
      <c r="H42" s="9">
        <f t="shared" si="5"/>
        <v>7436508</v>
      </c>
      <c r="I42" s="9">
        <f t="shared" si="2"/>
        <v>1019156</v>
      </c>
      <c r="J42" s="9">
        <f t="shared" si="4"/>
        <v>8455664</v>
      </c>
    </row>
    <row r="43" spans="1:10" ht="11.25">
      <c r="A43" s="8">
        <f t="shared" si="3"/>
        <v>39539</v>
      </c>
      <c r="B43" s="9">
        <v>5467910</v>
      </c>
      <c r="C43" s="9">
        <v>1863966</v>
      </c>
      <c r="D43" s="9">
        <v>173721</v>
      </c>
      <c r="E43" s="9">
        <v>644158</v>
      </c>
      <c r="F43" s="9">
        <v>280679</v>
      </c>
      <c r="G43" s="11"/>
      <c r="H43" s="9">
        <f t="shared" si="5"/>
        <v>7331876</v>
      </c>
      <c r="I43" s="9">
        <f t="shared" si="2"/>
        <v>1098558</v>
      </c>
      <c r="J43" s="9">
        <f t="shared" si="4"/>
        <v>8430434</v>
      </c>
    </row>
    <row r="44" spans="1:10" ht="11.25">
      <c r="A44" s="8">
        <f t="shared" si="3"/>
        <v>39569</v>
      </c>
      <c r="B44" s="9">
        <v>5645161</v>
      </c>
      <c r="C44" s="9">
        <v>2019461</v>
      </c>
      <c r="D44" s="9">
        <v>187221</v>
      </c>
      <c r="E44" s="9">
        <v>735546</v>
      </c>
      <c r="F44" s="9">
        <v>297451</v>
      </c>
      <c r="G44" s="11"/>
      <c r="H44" s="9">
        <f t="shared" si="5"/>
        <v>7664622</v>
      </c>
      <c r="I44" s="9">
        <f t="shared" si="2"/>
        <v>1220218</v>
      </c>
      <c r="J44" s="9">
        <f t="shared" si="4"/>
        <v>8884840</v>
      </c>
    </row>
    <row r="45" spans="1:10" ht="11.25">
      <c r="A45" s="8">
        <f t="shared" si="3"/>
        <v>39600</v>
      </c>
      <c r="B45" s="9">
        <v>5958635</v>
      </c>
      <c r="C45" s="9">
        <v>2079418</v>
      </c>
      <c r="D45" s="9">
        <v>187274</v>
      </c>
      <c r="E45" s="9">
        <v>826905</v>
      </c>
      <c r="F45" s="9">
        <v>302145</v>
      </c>
      <c r="G45" s="11"/>
      <c r="H45" s="9">
        <f t="shared" si="5"/>
        <v>8038053</v>
      </c>
      <c r="I45" s="9">
        <f t="shared" si="2"/>
        <v>1316324</v>
      </c>
      <c r="J45" s="9">
        <f t="shared" si="4"/>
        <v>9354377</v>
      </c>
    </row>
    <row r="46" spans="1:10" ht="11.25">
      <c r="A46" s="8">
        <f t="shared" si="3"/>
        <v>39630</v>
      </c>
      <c r="B46" s="9">
        <v>6417660</v>
      </c>
      <c r="C46" s="9">
        <v>2315628</v>
      </c>
      <c r="D46" s="9">
        <v>192179</v>
      </c>
      <c r="E46" s="9">
        <v>939204</v>
      </c>
      <c r="F46" s="9">
        <v>317147</v>
      </c>
      <c r="G46" s="11"/>
      <c r="H46" s="9">
        <f t="shared" si="5"/>
        <v>8733288</v>
      </c>
      <c r="I46" s="9">
        <f t="shared" si="2"/>
        <v>1448530</v>
      </c>
      <c r="J46" s="9">
        <f t="shared" si="4"/>
        <v>10181818</v>
      </c>
    </row>
    <row r="47" spans="1:10" ht="11.25">
      <c r="A47" s="8">
        <f t="shared" si="3"/>
        <v>39661</v>
      </c>
      <c r="B47" s="9">
        <v>6365717</v>
      </c>
      <c r="C47" s="9">
        <v>2413137</v>
      </c>
      <c r="D47" s="9">
        <v>192347</v>
      </c>
      <c r="E47" s="9">
        <v>824052</v>
      </c>
      <c r="F47" s="9">
        <v>299167</v>
      </c>
      <c r="G47" s="11"/>
      <c r="H47" s="9">
        <f t="shared" si="5"/>
        <v>8778854</v>
      </c>
      <c r="I47" s="9">
        <f t="shared" si="2"/>
        <v>1315566</v>
      </c>
      <c r="J47" s="9">
        <f t="shared" si="4"/>
        <v>10094420</v>
      </c>
    </row>
    <row r="48" spans="1:10" ht="11.25">
      <c r="A48" s="8">
        <f t="shared" si="3"/>
        <v>39692</v>
      </c>
      <c r="B48" s="9">
        <v>5802706</v>
      </c>
      <c r="C48" s="9">
        <v>2100119</v>
      </c>
      <c r="D48" s="9">
        <v>182847</v>
      </c>
      <c r="E48" s="9">
        <v>786273</v>
      </c>
      <c r="F48" s="9">
        <v>298467</v>
      </c>
      <c r="G48" s="11"/>
      <c r="H48" s="9">
        <f t="shared" si="5"/>
        <v>7902825</v>
      </c>
      <c r="I48" s="9">
        <f t="shared" si="2"/>
        <v>1267587</v>
      </c>
      <c r="J48" s="9">
        <f t="shared" si="4"/>
        <v>9170412</v>
      </c>
    </row>
    <row r="49" spans="1:10" ht="11.25">
      <c r="A49" s="8">
        <f t="shared" si="3"/>
        <v>39722</v>
      </c>
      <c r="B49" s="9">
        <v>5630399</v>
      </c>
      <c r="C49" s="9">
        <v>1975609</v>
      </c>
      <c r="D49" s="9">
        <v>165763</v>
      </c>
      <c r="E49" s="9">
        <v>787226</v>
      </c>
      <c r="F49" s="9">
        <v>302423</v>
      </c>
      <c r="G49" s="11"/>
      <c r="H49" s="9">
        <f t="shared" si="5"/>
        <v>7606008</v>
      </c>
      <c r="I49" s="9">
        <f t="shared" si="2"/>
        <v>1255412</v>
      </c>
      <c r="J49" s="9">
        <f t="shared" si="4"/>
        <v>8861420</v>
      </c>
    </row>
    <row r="50" spans="1:10" ht="11.25">
      <c r="A50" s="8">
        <f t="shared" si="3"/>
        <v>39753</v>
      </c>
      <c r="B50" s="9">
        <v>4971829</v>
      </c>
      <c r="C50" s="9">
        <v>1347376</v>
      </c>
      <c r="D50" s="9">
        <v>134684</v>
      </c>
      <c r="E50" s="9">
        <v>512939</v>
      </c>
      <c r="F50" s="9">
        <v>240737</v>
      </c>
      <c r="G50" s="11"/>
      <c r="H50" s="9">
        <f t="shared" si="5"/>
        <v>6319205</v>
      </c>
      <c r="I50" s="9">
        <f t="shared" si="2"/>
        <v>888360</v>
      </c>
      <c r="J50" s="9">
        <f t="shared" si="4"/>
        <v>7207565</v>
      </c>
    </row>
    <row r="51" spans="1:10" ht="11.25">
      <c r="A51" s="13">
        <f t="shared" si="3"/>
        <v>39783</v>
      </c>
      <c r="B51" s="14">
        <v>5251674</v>
      </c>
      <c r="C51" s="14">
        <v>1402594</v>
      </c>
      <c r="D51" s="14">
        <v>126148</v>
      </c>
      <c r="E51" s="14">
        <v>466025</v>
      </c>
      <c r="F51" s="14">
        <v>237554</v>
      </c>
      <c r="G51" s="15"/>
      <c r="H51" s="14">
        <f t="shared" si="5"/>
        <v>6654268</v>
      </c>
      <c r="I51" s="14">
        <f t="shared" si="2"/>
        <v>829727</v>
      </c>
      <c r="J51" s="14">
        <f t="shared" si="4"/>
        <v>7483995</v>
      </c>
    </row>
    <row r="52" spans="1:10" ht="11.25">
      <c r="A52" s="8">
        <f t="shared" si="3"/>
        <v>39814</v>
      </c>
      <c r="B52" s="9">
        <v>4853191</v>
      </c>
      <c r="C52" s="9">
        <v>1287617</v>
      </c>
      <c r="D52" s="9">
        <v>105227</v>
      </c>
      <c r="E52" s="9">
        <v>440285</v>
      </c>
      <c r="F52" s="9">
        <v>212074</v>
      </c>
      <c r="H52" s="9">
        <f t="shared" si="5"/>
        <v>6140808</v>
      </c>
      <c r="I52" s="9">
        <f t="shared" si="2"/>
        <v>757586</v>
      </c>
      <c r="J52" s="9">
        <f t="shared" si="4"/>
        <v>6898394</v>
      </c>
    </row>
    <row r="53" spans="1:10" ht="11.25">
      <c r="A53" s="8">
        <f t="shared" si="3"/>
        <v>39845</v>
      </c>
      <c r="B53" s="9">
        <v>4370846</v>
      </c>
      <c r="C53" s="9">
        <v>1296257</v>
      </c>
      <c r="D53" s="9">
        <v>108536</v>
      </c>
      <c r="E53" s="9">
        <v>421869</v>
      </c>
      <c r="F53" s="9">
        <v>204337</v>
      </c>
      <c r="H53" s="9">
        <f t="shared" si="5"/>
        <v>5667103</v>
      </c>
      <c r="I53" s="9">
        <f t="shared" si="2"/>
        <v>734742</v>
      </c>
      <c r="J53" s="9">
        <f t="shared" si="4"/>
        <v>6401845</v>
      </c>
    </row>
    <row r="54" spans="1:10" ht="11.25">
      <c r="A54" s="8">
        <f t="shared" si="3"/>
        <v>39873</v>
      </c>
      <c r="B54" s="9">
        <v>5193571</v>
      </c>
      <c r="C54" s="9">
        <v>1534108</v>
      </c>
      <c r="D54" s="9">
        <v>135312</v>
      </c>
      <c r="E54" s="9">
        <v>524428</v>
      </c>
      <c r="F54" s="9">
        <v>240977</v>
      </c>
      <c r="H54" s="9">
        <f t="shared" si="5"/>
        <v>6727679</v>
      </c>
      <c r="I54" s="9">
        <f t="shared" si="2"/>
        <v>900717</v>
      </c>
      <c r="J54" s="9">
        <f t="shared" si="4"/>
        <v>7628396</v>
      </c>
    </row>
    <row r="55" spans="1:10" ht="11.25">
      <c r="A55" s="8">
        <f t="shared" si="3"/>
        <v>39904</v>
      </c>
      <c r="B55" s="9">
        <v>5612596</v>
      </c>
      <c r="C55" s="9">
        <v>1628938</v>
      </c>
      <c r="D55" s="9">
        <v>150447</v>
      </c>
      <c r="E55" s="9">
        <v>569411</v>
      </c>
      <c r="F55" s="9">
        <v>250654</v>
      </c>
      <c r="H55" s="9">
        <f t="shared" si="5"/>
        <v>7241534</v>
      </c>
      <c r="I55" s="9">
        <f t="shared" si="2"/>
        <v>970512</v>
      </c>
      <c r="J55" s="9">
        <f t="shared" si="4"/>
        <v>8212046</v>
      </c>
    </row>
    <row r="56" spans="1:10" ht="11.25">
      <c r="A56" s="8">
        <f t="shared" si="3"/>
        <v>39934</v>
      </c>
      <c r="B56" s="9">
        <v>5424789</v>
      </c>
      <c r="C56" s="9">
        <v>1646319</v>
      </c>
      <c r="D56" s="9">
        <v>163889</v>
      </c>
      <c r="E56" s="9">
        <v>649578</v>
      </c>
      <c r="F56" s="9">
        <v>255450</v>
      </c>
      <c r="H56" s="9">
        <f t="shared" si="5"/>
        <v>7071108</v>
      </c>
      <c r="I56" s="9">
        <f t="shared" si="2"/>
        <v>1068917</v>
      </c>
      <c r="J56" s="9">
        <f aca="true" t="shared" si="6" ref="J56:J77">H56+I56</f>
        <v>8140025</v>
      </c>
    </row>
    <row r="57" spans="1:10" ht="11.25">
      <c r="A57" s="8">
        <f t="shared" si="3"/>
        <v>39965</v>
      </c>
      <c r="B57" s="9">
        <v>5775828</v>
      </c>
      <c r="C57" s="9">
        <v>1839854</v>
      </c>
      <c r="D57" s="9">
        <v>172533</v>
      </c>
      <c r="E57" s="9">
        <v>736573</v>
      </c>
      <c r="F57" s="9">
        <v>272413</v>
      </c>
      <c r="H57" s="9">
        <f t="shared" si="5"/>
        <v>7615682</v>
      </c>
      <c r="I57" s="9">
        <f t="shared" si="2"/>
        <v>1181519</v>
      </c>
      <c r="J57" s="9">
        <f t="shared" si="6"/>
        <v>8797201</v>
      </c>
    </row>
    <row r="58" spans="1:10" ht="11.25">
      <c r="A58" s="8">
        <f t="shared" si="3"/>
        <v>39995</v>
      </c>
      <c r="B58" s="9">
        <v>6477476</v>
      </c>
      <c r="C58" s="9">
        <v>2182765</v>
      </c>
      <c r="D58" s="9">
        <v>190453</v>
      </c>
      <c r="E58" s="9">
        <v>818369</v>
      </c>
      <c r="F58" s="9">
        <v>288709</v>
      </c>
      <c r="H58" s="9">
        <f t="shared" si="5"/>
        <v>8660241</v>
      </c>
      <c r="I58" s="9">
        <f t="shared" si="2"/>
        <v>1297531</v>
      </c>
      <c r="J58" s="9">
        <f t="shared" si="6"/>
        <v>9957772</v>
      </c>
    </row>
    <row r="59" spans="1:10" ht="11.25">
      <c r="A59" s="8">
        <f t="shared" si="3"/>
        <v>40026</v>
      </c>
      <c r="B59" s="9">
        <v>6383692</v>
      </c>
      <c r="C59" s="9">
        <v>2225386</v>
      </c>
      <c r="D59" s="9">
        <v>185281</v>
      </c>
      <c r="E59" s="9">
        <v>713675</v>
      </c>
      <c r="F59" s="9">
        <v>269820</v>
      </c>
      <c r="H59" s="9">
        <f t="shared" si="5"/>
        <v>8609078</v>
      </c>
      <c r="I59" s="9">
        <f t="shared" si="2"/>
        <v>1168776</v>
      </c>
      <c r="J59" s="9">
        <f t="shared" si="6"/>
        <v>9777854</v>
      </c>
    </row>
    <row r="60" spans="1:10" ht="11.25">
      <c r="A60" s="8">
        <f t="shared" si="3"/>
        <v>40057</v>
      </c>
      <c r="B60" s="9">
        <v>5783611</v>
      </c>
      <c r="C60" s="9">
        <v>1855927</v>
      </c>
      <c r="D60" s="9">
        <v>174501</v>
      </c>
      <c r="E60" s="9">
        <v>716488</v>
      </c>
      <c r="F60" s="9">
        <v>282776</v>
      </c>
      <c r="H60" s="9">
        <f t="shared" si="5"/>
        <v>7639538</v>
      </c>
      <c r="I60" s="9">
        <f t="shared" si="2"/>
        <v>1173765</v>
      </c>
      <c r="J60" s="9">
        <f t="shared" si="6"/>
        <v>8813303</v>
      </c>
    </row>
    <row r="61" spans="1:10" ht="11.25">
      <c r="A61" s="8">
        <f t="shared" si="3"/>
        <v>40087</v>
      </c>
      <c r="B61" s="9">
        <v>5687438</v>
      </c>
      <c r="C61" s="9">
        <v>1776455</v>
      </c>
      <c r="D61" s="9">
        <v>155188</v>
      </c>
      <c r="E61" s="9">
        <v>715169</v>
      </c>
      <c r="F61" s="9">
        <v>277329</v>
      </c>
      <c r="H61" s="9">
        <f t="shared" si="5"/>
        <v>7463893</v>
      </c>
      <c r="I61" s="9">
        <f t="shared" si="2"/>
        <v>1147686</v>
      </c>
      <c r="J61" s="9">
        <f t="shared" si="6"/>
        <v>8611579</v>
      </c>
    </row>
    <row r="62" spans="1:10" ht="11.25">
      <c r="A62" s="8">
        <f t="shared" si="3"/>
        <v>40118</v>
      </c>
      <c r="B62" s="9">
        <v>5028739</v>
      </c>
      <c r="C62" s="9">
        <v>1311485</v>
      </c>
      <c r="D62" s="9">
        <v>131251</v>
      </c>
      <c r="E62" s="9">
        <v>488986</v>
      </c>
      <c r="F62" s="9">
        <v>230532</v>
      </c>
      <c r="H62" s="9">
        <f t="shared" si="5"/>
        <v>6340224</v>
      </c>
      <c r="I62" s="9">
        <f t="shared" si="2"/>
        <v>850769</v>
      </c>
      <c r="J62" s="9">
        <f t="shared" si="6"/>
        <v>7190993</v>
      </c>
    </row>
    <row r="63" spans="1:10" ht="11.25">
      <c r="A63" s="13">
        <f t="shared" si="3"/>
        <v>40148</v>
      </c>
      <c r="B63" s="14">
        <v>5316129</v>
      </c>
      <c r="C63" s="14">
        <v>1366620</v>
      </c>
      <c r="D63" s="14">
        <v>118645</v>
      </c>
      <c r="E63" s="14">
        <v>424837</v>
      </c>
      <c r="F63" s="14">
        <v>215149</v>
      </c>
      <c r="G63" s="15"/>
      <c r="H63" s="14">
        <f t="shared" si="5"/>
        <v>6682749</v>
      </c>
      <c r="I63" s="14">
        <f t="shared" si="2"/>
        <v>758631</v>
      </c>
      <c r="J63" s="14">
        <f t="shared" si="6"/>
        <v>7441380</v>
      </c>
    </row>
    <row r="64" spans="1:10" ht="11.25">
      <c r="A64" s="8">
        <f t="shared" si="3"/>
        <v>40179</v>
      </c>
      <c r="B64" s="9">
        <v>4830092</v>
      </c>
      <c r="C64" s="9">
        <v>1215845</v>
      </c>
      <c r="D64" s="9">
        <v>95001</v>
      </c>
      <c r="E64" s="9">
        <v>386763</v>
      </c>
      <c r="F64" s="9">
        <v>183166</v>
      </c>
      <c r="H64" s="9">
        <f t="shared" si="5"/>
        <v>6045937</v>
      </c>
      <c r="I64" s="9">
        <f t="shared" si="2"/>
        <v>664930</v>
      </c>
      <c r="J64" s="9">
        <f t="shared" si="6"/>
        <v>6710867</v>
      </c>
    </row>
    <row r="65" spans="1:10" ht="11.25">
      <c r="A65" s="8">
        <f t="shared" si="3"/>
        <v>40210</v>
      </c>
      <c r="B65" s="9">
        <v>4600406</v>
      </c>
      <c r="C65" s="9">
        <v>1238139</v>
      </c>
      <c r="D65" s="9">
        <v>114890</v>
      </c>
      <c r="E65" s="9">
        <v>400587</v>
      </c>
      <c r="F65" s="9">
        <v>195037</v>
      </c>
      <c r="H65" s="9">
        <f t="shared" si="5"/>
        <v>5838545</v>
      </c>
      <c r="I65" s="9">
        <f t="shared" si="2"/>
        <v>710514</v>
      </c>
      <c r="J65" s="9">
        <f t="shared" si="6"/>
        <v>6549059</v>
      </c>
    </row>
    <row r="66" spans="1:10" ht="11.25">
      <c r="A66" s="8">
        <f t="shared" si="3"/>
        <v>40238</v>
      </c>
      <c r="B66" s="9">
        <v>5211877</v>
      </c>
      <c r="C66" s="9">
        <v>1470327</v>
      </c>
      <c r="D66" s="9">
        <v>142473</v>
      </c>
      <c r="E66" s="9">
        <v>473870</v>
      </c>
      <c r="F66" s="9">
        <v>230387</v>
      </c>
      <c r="H66" s="9">
        <f t="shared" si="5"/>
        <v>6682204</v>
      </c>
      <c r="I66" s="9">
        <f t="shared" si="2"/>
        <v>846730</v>
      </c>
      <c r="J66" s="9">
        <f t="shared" si="6"/>
        <v>7528934</v>
      </c>
    </row>
    <row r="67" spans="1:10" ht="11.25">
      <c r="A67" s="8">
        <f t="shared" si="3"/>
        <v>40269</v>
      </c>
      <c r="B67" s="9">
        <v>4446530</v>
      </c>
      <c r="C67" s="9">
        <v>1232036</v>
      </c>
      <c r="D67" s="9">
        <v>121278</v>
      </c>
      <c r="E67" s="9">
        <v>403330</v>
      </c>
      <c r="F67" s="9">
        <v>185519</v>
      </c>
      <c r="H67" s="9">
        <f t="shared" si="5"/>
        <v>5678566</v>
      </c>
      <c r="I67" s="9">
        <f t="shared" si="2"/>
        <v>710127</v>
      </c>
      <c r="J67" s="9">
        <f t="shared" si="6"/>
        <v>6388693</v>
      </c>
    </row>
    <row r="68" spans="1:10" ht="11.25">
      <c r="A68" s="8">
        <f t="shared" si="3"/>
        <v>40299</v>
      </c>
      <c r="B68" s="9">
        <v>5255772</v>
      </c>
      <c r="C68" s="9">
        <v>1622372</v>
      </c>
      <c r="D68" s="9">
        <v>159669</v>
      </c>
      <c r="E68" s="9">
        <v>560426</v>
      </c>
      <c r="F68" s="9">
        <v>230204</v>
      </c>
      <c r="H68" s="9">
        <f aca="true" t="shared" si="7" ref="H68:H93">B68+C68</f>
        <v>6878144</v>
      </c>
      <c r="I68" s="9">
        <f t="shared" si="2"/>
        <v>950299</v>
      </c>
      <c r="J68" s="9">
        <f t="shared" si="6"/>
        <v>7828443</v>
      </c>
    </row>
    <row r="69" spans="1:10" ht="11.25">
      <c r="A69" s="8">
        <f t="shared" si="3"/>
        <v>40330</v>
      </c>
      <c r="B69" s="9">
        <v>5783051</v>
      </c>
      <c r="C69" s="9">
        <v>1744300</v>
      </c>
      <c r="D69" s="9">
        <v>178931</v>
      </c>
      <c r="E69" s="9">
        <v>684710</v>
      </c>
      <c r="F69" s="9">
        <v>261544</v>
      </c>
      <c r="H69" s="9">
        <f t="shared" si="7"/>
        <v>7527351</v>
      </c>
      <c r="I69" s="9">
        <f aca="true" t="shared" si="8" ref="I69:I92">D69+E69+F69</f>
        <v>1125185</v>
      </c>
      <c r="J69" s="9">
        <f t="shared" si="6"/>
        <v>8652536</v>
      </c>
    </row>
    <row r="70" spans="1:10" ht="11.25">
      <c r="A70" s="8">
        <f aca="true" t="shared" si="9" ref="A70:A99">EDATE(A69,1)</f>
        <v>40360</v>
      </c>
      <c r="B70" s="9">
        <v>6705882</v>
      </c>
      <c r="C70" s="9">
        <v>2025747</v>
      </c>
      <c r="D70" s="9">
        <v>187757</v>
      </c>
      <c r="E70" s="9">
        <v>788877</v>
      </c>
      <c r="F70" s="9">
        <v>276940</v>
      </c>
      <c r="H70" s="9">
        <f t="shared" si="7"/>
        <v>8731629</v>
      </c>
      <c r="I70" s="9">
        <f t="shared" si="8"/>
        <v>1253574</v>
      </c>
      <c r="J70" s="9">
        <f t="shared" si="6"/>
        <v>9985203</v>
      </c>
    </row>
    <row r="71" spans="1:10" ht="11.25">
      <c r="A71" s="8">
        <f t="shared" si="9"/>
        <v>40391</v>
      </c>
      <c r="B71" s="9">
        <v>6542496</v>
      </c>
      <c r="C71" s="9">
        <v>2089244</v>
      </c>
      <c r="D71" s="9">
        <v>183500</v>
      </c>
      <c r="E71" s="9">
        <v>646366</v>
      </c>
      <c r="F71" s="9">
        <v>258894</v>
      </c>
      <c r="H71" s="9">
        <f t="shared" si="7"/>
        <v>8631740</v>
      </c>
      <c r="I71" s="9">
        <f t="shared" si="8"/>
        <v>1088760</v>
      </c>
      <c r="J71" s="9">
        <f t="shared" si="6"/>
        <v>9720500</v>
      </c>
    </row>
    <row r="72" spans="1:10" ht="11.25">
      <c r="A72" s="8">
        <f t="shared" si="9"/>
        <v>40422</v>
      </c>
      <c r="B72" s="9">
        <v>6221219</v>
      </c>
      <c r="C72" s="9">
        <v>1775533</v>
      </c>
      <c r="D72" s="9">
        <v>174570</v>
      </c>
      <c r="E72" s="9">
        <v>675346</v>
      </c>
      <c r="F72" s="9">
        <v>268315</v>
      </c>
      <c r="H72" s="9">
        <f t="shared" si="7"/>
        <v>7996752</v>
      </c>
      <c r="I72" s="9">
        <f t="shared" si="8"/>
        <v>1118231</v>
      </c>
      <c r="J72" s="9">
        <f t="shared" si="6"/>
        <v>9114983</v>
      </c>
    </row>
    <row r="73" spans="1:10" ht="11.25">
      <c r="A73" s="8">
        <f t="shared" si="9"/>
        <v>40452</v>
      </c>
      <c r="B73" s="9">
        <v>6097490</v>
      </c>
      <c r="C73" s="9">
        <v>1720667</v>
      </c>
      <c r="D73" s="9">
        <v>156754</v>
      </c>
      <c r="E73" s="9">
        <v>662349</v>
      </c>
      <c r="F73" s="9">
        <v>263526</v>
      </c>
      <c r="H73" s="9">
        <f t="shared" si="7"/>
        <v>7818157</v>
      </c>
      <c r="I73" s="9">
        <f t="shared" si="8"/>
        <v>1082629</v>
      </c>
      <c r="J73" s="9">
        <f t="shared" si="6"/>
        <v>8900786</v>
      </c>
    </row>
    <row r="74" spans="1:10" ht="11.25">
      <c r="A74" s="8">
        <f t="shared" si="9"/>
        <v>40483</v>
      </c>
      <c r="B74" s="9">
        <v>5243163</v>
      </c>
      <c r="C74" s="9">
        <v>1212315</v>
      </c>
      <c r="D74" s="9">
        <v>127019</v>
      </c>
      <c r="E74" s="9">
        <v>485186</v>
      </c>
      <c r="F74" s="9">
        <v>226179</v>
      </c>
      <c r="H74" s="9">
        <f t="shared" si="7"/>
        <v>6455478</v>
      </c>
      <c r="I74" s="9">
        <f t="shared" si="8"/>
        <v>838384</v>
      </c>
      <c r="J74" s="9">
        <f t="shared" si="6"/>
        <v>7293862</v>
      </c>
    </row>
    <row r="75" spans="1:10" ht="11.25">
      <c r="A75" s="13">
        <f t="shared" si="9"/>
        <v>40513</v>
      </c>
      <c r="B75" s="14">
        <v>4809195</v>
      </c>
      <c r="C75" s="14">
        <v>1218137</v>
      </c>
      <c r="D75" s="14">
        <v>92582</v>
      </c>
      <c r="E75" s="14">
        <v>359996</v>
      </c>
      <c r="F75" s="14">
        <v>197288</v>
      </c>
      <c r="G75" s="15"/>
      <c r="H75" s="14">
        <f t="shared" si="7"/>
        <v>6027332</v>
      </c>
      <c r="I75" s="14">
        <f t="shared" si="8"/>
        <v>649866</v>
      </c>
      <c r="J75" s="14">
        <f t="shared" si="6"/>
        <v>6677198</v>
      </c>
    </row>
    <row r="76" spans="1:10" ht="11.25">
      <c r="A76" s="8">
        <f t="shared" si="9"/>
        <v>40544</v>
      </c>
      <c r="B76" s="9">
        <v>5052726</v>
      </c>
      <c r="C76" s="9">
        <v>1145711</v>
      </c>
      <c r="D76" s="9">
        <v>99575</v>
      </c>
      <c r="E76" s="9">
        <v>417721</v>
      </c>
      <c r="F76" s="9">
        <v>199802</v>
      </c>
      <c r="H76" s="9">
        <f t="shared" si="7"/>
        <v>6198437</v>
      </c>
      <c r="I76" s="9">
        <f t="shared" si="8"/>
        <v>717098</v>
      </c>
      <c r="J76" s="9">
        <f t="shared" si="6"/>
        <v>6915535</v>
      </c>
    </row>
    <row r="77" spans="1:10" ht="11.25">
      <c r="A77" s="8">
        <f t="shared" si="9"/>
        <v>40575</v>
      </c>
      <c r="B77" s="9">
        <v>4621717</v>
      </c>
      <c r="C77" s="9">
        <v>1160444</v>
      </c>
      <c r="D77" s="9">
        <v>104013</v>
      </c>
      <c r="E77" s="9">
        <v>416252</v>
      </c>
      <c r="F77" s="9">
        <v>204615</v>
      </c>
      <c r="H77" s="9">
        <f t="shared" si="7"/>
        <v>5782161</v>
      </c>
      <c r="I77" s="9">
        <f t="shared" si="8"/>
        <v>724880</v>
      </c>
      <c r="J77" s="9">
        <f t="shared" si="6"/>
        <v>6507041</v>
      </c>
    </row>
    <row r="78" spans="1:10" ht="11.25">
      <c r="A78" s="8">
        <f t="shared" si="9"/>
        <v>40603</v>
      </c>
      <c r="B78" s="9">
        <v>5331451</v>
      </c>
      <c r="C78" s="9">
        <v>1361009</v>
      </c>
      <c r="D78" s="9">
        <v>130119</v>
      </c>
      <c r="E78" s="9">
        <v>485198</v>
      </c>
      <c r="F78" s="9">
        <v>250215</v>
      </c>
      <c r="H78" s="9">
        <f t="shared" si="7"/>
        <v>6692460</v>
      </c>
      <c r="I78" s="9">
        <f t="shared" si="8"/>
        <v>865532</v>
      </c>
      <c r="J78" s="9">
        <f aca="true" t="shared" si="10" ref="J78:J83">H78+I78</f>
        <v>7557992</v>
      </c>
    </row>
    <row r="79" spans="1:10" ht="11.25">
      <c r="A79" s="8">
        <f t="shared" si="9"/>
        <v>40634</v>
      </c>
      <c r="B79" s="9">
        <v>5848560</v>
      </c>
      <c r="C79" s="9">
        <v>1554828</v>
      </c>
      <c r="D79" s="9">
        <v>143672</v>
      </c>
      <c r="E79" s="9">
        <v>512667</v>
      </c>
      <c r="F79" s="9">
        <v>247058</v>
      </c>
      <c r="H79" s="9">
        <f t="shared" si="7"/>
        <v>7403388</v>
      </c>
      <c r="I79" s="9">
        <f t="shared" si="8"/>
        <v>903397</v>
      </c>
      <c r="J79" s="9">
        <f t="shared" si="10"/>
        <v>8306785</v>
      </c>
    </row>
    <row r="80" spans="1:10" ht="11.25">
      <c r="A80" s="8">
        <f t="shared" si="9"/>
        <v>40664</v>
      </c>
      <c r="B80" s="9">
        <v>5865558</v>
      </c>
      <c r="C80" s="9">
        <v>1634215</v>
      </c>
      <c r="D80" s="9">
        <v>157942</v>
      </c>
      <c r="E80" s="9">
        <v>599728</v>
      </c>
      <c r="F80" s="9">
        <v>257283</v>
      </c>
      <c r="H80" s="9">
        <f t="shared" si="7"/>
        <v>7499773</v>
      </c>
      <c r="I80" s="9">
        <f t="shared" si="8"/>
        <v>1014953</v>
      </c>
      <c r="J80" s="9">
        <f t="shared" si="10"/>
        <v>8514726</v>
      </c>
    </row>
    <row r="81" spans="1:10" ht="11.25">
      <c r="A81" s="8">
        <f t="shared" si="9"/>
        <v>40695</v>
      </c>
      <c r="B81" s="9">
        <v>6146986</v>
      </c>
      <c r="C81" s="9">
        <v>1686665</v>
      </c>
      <c r="D81" s="9">
        <v>177482</v>
      </c>
      <c r="E81" s="9">
        <v>702803</v>
      </c>
      <c r="F81" s="9">
        <v>287839</v>
      </c>
      <c r="H81" s="9">
        <f t="shared" si="7"/>
        <v>7833651</v>
      </c>
      <c r="I81" s="9">
        <f t="shared" si="8"/>
        <v>1168124</v>
      </c>
      <c r="J81" s="9">
        <f t="shared" si="10"/>
        <v>9001775</v>
      </c>
    </row>
    <row r="82" spans="1:10" ht="11.25">
      <c r="A82" s="8">
        <f t="shared" si="9"/>
        <v>40725</v>
      </c>
      <c r="B82" s="9">
        <v>6872514</v>
      </c>
      <c r="C82" s="9">
        <v>1879006</v>
      </c>
      <c r="D82" s="9">
        <v>192336</v>
      </c>
      <c r="E82" s="9">
        <v>793204</v>
      </c>
      <c r="F82" s="9">
        <v>300983</v>
      </c>
      <c r="H82" s="9">
        <f t="shared" si="7"/>
        <v>8751520</v>
      </c>
      <c r="I82" s="9">
        <f t="shared" si="8"/>
        <v>1286523</v>
      </c>
      <c r="J82" s="9">
        <f t="shared" si="10"/>
        <v>10038043</v>
      </c>
    </row>
    <row r="83" spans="1:10" ht="11.25">
      <c r="A83" s="8">
        <f t="shared" si="9"/>
        <v>40756</v>
      </c>
      <c r="B83" s="9">
        <v>6585442</v>
      </c>
      <c r="C83" s="9">
        <v>1982787</v>
      </c>
      <c r="D83" s="9">
        <v>187869</v>
      </c>
      <c r="E83" s="9">
        <v>682214</v>
      </c>
      <c r="F83" s="9">
        <v>276297</v>
      </c>
      <c r="H83" s="9">
        <f t="shared" si="7"/>
        <v>8568229</v>
      </c>
      <c r="I83" s="9">
        <f t="shared" si="8"/>
        <v>1146380</v>
      </c>
      <c r="J83" s="9">
        <f t="shared" si="10"/>
        <v>9714609</v>
      </c>
    </row>
    <row r="84" spans="1:10" ht="11.25">
      <c r="A84" s="8">
        <f t="shared" si="9"/>
        <v>40787</v>
      </c>
      <c r="B84" s="9">
        <v>6310903</v>
      </c>
      <c r="C84" s="9">
        <v>1704009</v>
      </c>
      <c r="D84" s="9">
        <v>175733</v>
      </c>
      <c r="E84" s="9">
        <v>696851</v>
      </c>
      <c r="F84" s="9">
        <v>298682</v>
      </c>
      <c r="H84" s="9">
        <f t="shared" si="7"/>
        <v>8014912</v>
      </c>
      <c r="I84" s="9">
        <f t="shared" si="8"/>
        <v>1171266</v>
      </c>
      <c r="J84" s="9">
        <f aca="true" t="shared" si="11" ref="J84:J93">H84+I84</f>
        <v>9186178</v>
      </c>
    </row>
    <row r="85" spans="1:10" ht="11.25">
      <c r="A85" s="8">
        <f t="shared" si="9"/>
        <v>40817</v>
      </c>
      <c r="B85" s="9">
        <v>6019465</v>
      </c>
      <c r="C85" s="9">
        <v>1636464</v>
      </c>
      <c r="D85" s="9">
        <v>152015</v>
      </c>
      <c r="E85" s="9">
        <v>664011</v>
      </c>
      <c r="F85" s="9">
        <v>283541</v>
      </c>
      <c r="H85" s="9">
        <f t="shared" si="7"/>
        <v>7655929</v>
      </c>
      <c r="I85" s="9">
        <f t="shared" si="8"/>
        <v>1099567</v>
      </c>
      <c r="J85" s="9">
        <f t="shared" si="11"/>
        <v>8755496</v>
      </c>
    </row>
    <row r="86" spans="1:10" ht="11.25">
      <c r="A86" s="8">
        <f t="shared" si="9"/>
        <v>40848</v>
      </c>
      <c r="B86" s="9">
        <v>5218862</v>
      </c>
      <c r="C86" s="9">
        <v>1121755</v>
      </c>
      <c r="D86" s="9">
        <v>124417</v>
      </c>
      <c r="E86" s="9">
        <v>472953</v>
      </c>
      <c r="F86" s="9">
        <v>262540</v>
      </c>
      <c r="H86" s="9">
        <f t="shared" si="7"/>
        <v>6340617</v>
      </c>
      <c r="I86" s="9">
        <f t="shared" si="8"/>
        <v>859910</v>
      </c>
      <c r="J86" s="9">
        <f t="shared" si="11"/>
        <v>7200527</v>
      </c>
    </row>
    <row r="87" spans="1:10" ht="11.25">
      <c r="A87" s="13">
        <f t="shared" si="9"/>
        <v>40878</v>
      </c>
      <c r="B87" s="14">
        <v>5517264</v>
      </c>
      <c r="C87" s="14">
        <v>1175477</v>
      </c>
      <c r="D87" s="14">
        <v>117285</v>
      </c>
      <c r="E87" s="14">
        <v>420369</v>
      </c>
      <c r="F87" s="14">
        <v>234956</v>
      </c>
      <c r="G87" s="15"/>
      <c r="H87" s="14">
        <f t="shared" si="7"/>
        <v>6692741</v>
      </c>
      <c r="I87" s="14">
        <f t="shared" si="8"/>
        <v>772610</v>
      </c>
      <c r="J87" s="14">
        <f t="shared" si="11"/>
        <v>7465351</v>
      </c>
    </row>
    <row r="88" spans="1:10" ht="11.25">
      <c r="A88" s="8">
        <f t="shared" si="9"/>
        <v>40909</v>
      </c>
      <c r="B88" s="9">
        <v>5169518</v>
      </c>
      <c r="C88" s="9">
        <v>1070326</v>
      </c>
      <c r="D88" s="9">
        <v>98633</v>
      </c>
      <c r="E88" s="9">
        <v>416253</v>
      </c>
      <c r="F88" s="9">
        <v>227591</v>
      </c>
      <c r="H88" s="9">
        <f t="shared" si="7"/>
        <v>6239844</v>
      </c>
      <c r="I88" s="9">
        <f t="shared" si="8"/>
        <v>742477</v>
      </c>
      <c r="J88" s="9">
        <f t="shared" si="11"/>
        <v>6982321</v>
      </c>
    </row>
    <row r="89" spans="1:10" ht="11.25">
      <c r="A89" s="8">
        <f t="shared" si="9"/>
        <v>40940</v>
      </c>
      <c r="B89" s="9">
        <v>4798785</v>
      </c>
      <c r="C89" s="9">
        <v>1104071</v>
      </c>
      <c r="D89" s="9">
        <v>108723</v>
      </c>
      <c r="E89" s="9">
        <v>429705</v>
      </c>
      <c r="F89" s="9">
        <v>242813</v>
      </c>
      <c r="G89" s="11"/>
      <c r="H89" s="9">
        <f t="shared" si="7"/>
        <v>5902856</v>
      </c>
      <c r="I89" s="9">
        <f t="shared" si="8"/>
        <v>781241</v>
      </c>
      <c r="J89" s="9">
        <f t="shared" si="11"/>
        <v>6684097</v>
      </c>
    </row>
    <row r="90" spans="1:10" ht="11.25">
      <c r="A90" s="8">
        <f t="shared" si="9"/>
        <v>40969</v>
      </c>
      <c r="B90" s="9">
        <v>5697132</v>
      </c>
      <c r="C90" s="9">
        <v>1297208</v>
      </c>
      <c r="D90" s="9">
        <v>127946</v>
      </c>
      <c r="E90" s="9">
        <v>507620</v>
      </c>
      <c r="F90" s="9">
        <v>275661</v>
      </c>
      <c r="H90" s="9">
        <f t="shared" si="7"/>
        <v>6994340</v>
      </c>
      <c r="I90" s="9">
        <f t="shared" si="8"/>
        <v>911227</v>
      </c>
      <c r="J90" s="9">
        <f t="shared" si="11"/>
        <v>7905567</v>
      </c>
    </row>
    <row r="91" spans="1:10" ht="11.25">
      <c r="A91" s="8">
        <f t="shared" si="9"/>
        <v>41000</v>
      </c>
      <c r="B91" s="9">
        <v>5849171</v>
      </c>
      <c r="C91" s="9">
        <v>1512424</v>
      </c>
      <c r="D91" s="9">
        <v>139260</v>
      </c>
      <c r="E91" s="9">
        <v>547215</v>
      </c>
      <c r="F91" s="9">
        <v>274286</v>
      </c>
      <c r="H91" s="9">
        <f t="shared" si="7"/>
        <v>7361595</v>
      </c>
      <c r="I91" s="9">
        <f t="shared" si="8"/>
        <v>960761</v>
      </c>
      <c r="J91" s="9">
        <f t="shared" si="11"/>
        <v>8322356</v>
      </c>
    </row>
    <row r="92" spans="1:10" ht="11.25">
      <c r="A92" s="8">
        <f t="shared" si="9"/>
        <v>41030</v>
      </c>
      <c r="B92" s="9">
        <v>5831840</v>
      </c>
      <c r="C92" s="9">
        <v>1544774</v>
      </c>
      <c r="D92" s="9">
        <v>150471</v>
      </c>
      <c r="E92" s="9">
        <v>658559</v>
      </c>
      <c r="F92" s="9">
        <v>297607</v>
      </c>
      <c r="H92" s="9">
        <f t="shared" si="7"/>
        <v>7376614</v>
      </c>
      <c r="I92" s="9">
        <f t="shared" si="8"/>
        <v>1106637</v>
      </c>
      <c r="J92" s="9">
        <f t="shared" si="11"/>
        <v>8483251</v>
      </c>
    </row>
    <row r="93" spans="1:10" ht="11.25">
      <c r="A93" s="8">
        <f t="shared" si="9"/>
        <v>41061</v>
      </c>
      <c r="B93" s="9">
        <v>6245553</v>
      </c>
      <c r="C93" s="9">
        <v>1629949</v>
      </c>
      <c r="D93" s="9">
        <v>164163</v>
      </c>
      <c r="E93" s="9">
        <v>734145</v>
      </c>
      <c r="F93" s="9">
        <v>291664</v>
      </c>
      <c r="H93" s="9">
        <f t="shared" si="7"/>
        <v>7875502</v>
      </c>
      <c r="I93" s="9">
        <f aca="true" t="shared" si="12" ref="I93:I98">D93+E93+F93</f>
        <v>1189972</v>
      </c>
      <c r="J93" s="9">
        <f t="shared" si="11"/>
        <v>9065474</v>
      </c>
    </row>
    <row r="94" spans="1:10" ht="11.25">
      <c r="A94" s="8">
        <f t="shared" si="9"/>
        <v>41091</v>
      </c>
      <c r="B94" s="9">
        <v>6569647</v>
      </c>
      <c r="C94" s="9">
        <v>1779745</v>
      </c>
      <c r="D94" s="9">
        <v>174005</v>
      </c>
      <c r="E94" s="9">
        <v>789494</v>
      </c>
      <c r="F94" s="9">
        <v>314314</v>
      </c>
      <c r="H94" s="9">
        <f>B94+C94</f>
        <v>8349392</v>
      </c>
      <c r="I94" s="9">
        <f t="shared" si="12"/>
        <v>1277813</v>
      </c>
      <c r="J94" s="9">
        <f>H94+I94</f>
        <v>9627205</v>
      </c>
    </row>
    <row r="95" spans="1:10" ht="11.25">
      <c r="A95" s="8">
        <f t="shared" si="9"/>
        <v>41122</v>
      </c>
      <c r="B95" s="9">
        <v>6459119</v>
      </c>
      <c r="C95" s="9">
        <v>1879585</v>
      </c>
      <c r="D95" s="9">
        <v>175891</v>
      </c>
      <c r="E95" s="9">
        <v>703476</v>
      </c>
      <c r="F95" s="9">
        <v>301773</v>
      </c>
      <c r="H95" s="9">
        <f>B95+C95</f>
        <v>8338704</v>
      </c>
      <c r="I95" s="9">
        <f t="shared" si="12"/>
        <v>1181140</v>
      </c>
      <c r="J95" s="9">
        <f>H95+I95</f>
        <v>9519844</v>
      </c>
    </row>
    <row r="96" spans="1:10" ht="11.25">
      <c r="A96" s="8">
        <f t="shared" si="9"/>
        <v>41153</v>
      </c>
      <c r="B96" s="9">
        <v>6345935</v>
      </c>
      <c r="C96" s="9">
        <v>1636112</v>
      </c>
      <c r="D96" s="9">
        <v>167991</v>
      </c>
      <c r="E96" s="9">
        <v>736051</v>
      </c>
      <c r="F96" s="9">
        <v>302886</v>
      </c>
      <c r="H96" s="9">
        <f>B96+C96</f>
        <v>7982047</v>
      </c>
      <c r="I96" s="9">
        <f t="shared" si="12"/>
        <v>1206928</v>
      </c>
      <c r="J96" s="9">
        <f>H96+I96</f>
        <v>9188975</v>
      </c>
    </row>
    <row r="97" spans="1:10" ht="11.25">
      <c r="A97" s="8">
        <f t="shared" si="9"/>
        <v>41183</v>
      </c>
      <c r="B97" s="9">
        <v>6011761</v>
      </c>
      <c r="C97" s="9">
        <v>1586390</v>
      </c>
      <c r="D97" s="9">
        <v>145596</v>
      </c>
      <c r="E97" s="9">
        <v>694356</v>
      </c>
      <c r="F97" s="9">
        <v>315666</v>
      </c>
      <c r="H97" s="9">
        <f>B97+C97</f>
        <v>7598151</v>
      </c>
      <c r="I97" s="9">
        <f t="shared" si="12"/>
        <v>1155618</v>
      </c>
      <c r="J97" s="9">
        <f>H97+I97</f>
        <v>8753769</v>
      </c>
    </row>
    <row r="98" spans="1:10" ht="11.25">
      <c r="A98" s="8">
        <f t="shared" si="9"/>
        <v>41214</v>
      </c>
      <c r="B98" s="9">
        <v>5381138</v>
      </c>
      <c r="C98" s="9">
        <v>1191759</v>
      </c>
      <c r="D98" s="9">
        <v>129035</v>
      </c>
      <c r="E98" s="9">
        <v>498021</v>
      </c>
      <c r="F98" s="9">
        <v>275161</v>
      </c>
      <c r="H98" s="9">
        <f>B98+C98</f>
        <v>6572897</v>
      </c>
      <c r="I98" s="9">
        <f t="shared" si="12"/>
        <v>902217</v>
      </c>
      <c r="J98" s="9">
        <f>H98+I98</f>
        <v>7475114</v>
      </c>
    </row>
    <row r="99" spans="1:10" ht="11.25">
      <c r="A99" s="8">
        <f t="shared" si="9"/>
        <v>41244</v>
      </c>
      <c r="B99" s="9">
        <v>5625269</v>
      </c>
      <c r="C99" s="9">
        <v>1224390</v>
      </c>
      <c r="D99" s="9">
        <v>112205</v>
      </c>
      <c r="E99" s="9">
        <v>438483</v>
      </c>
      <c r="F99" s="9">
        <v>241749</v>
      </c>
      <c r="H99" s="9">
        <f>B99+C99</f>
        <v>6849659</v>
      </c>
      <c r="I99" s="9">
        <f>D99+E99+F99</f>
        <v>792437</v>
      </c>
      <c r="J99" s="9">
        <f>H99+I99</f>
        <v>7642096</v>
      </c>
    </row>
  </sheetData>
  <sheetProtection/>
  <mergeCells count="1">
    <mergeCell ref="H1:J1"/>
  </mergeCells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9" r:id="rId2"/>
  <headerFooter scaleWithDoc="0" alignWithMargins="0">
    <oddHeader>&amp;L&amp;"Arial,Bold"&amp;20Monthly passenger numbers by airport&amp;R&amp;G</oddHeader>
    <oddFooter>&amp;L&amp;8Printed &amp;D&amp;R&amp;8Page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0.7109375" style="12" customWidth="1"/>
    <col min="2" max="7" width="14.7109375" style="9" customWidth="1"/>
    <col min="8" max="8" width="2.7109375" style="9" customWidth="1"/>
    <col min="9" max="9" width="12.7109375" style="9" customWidth="1"/>
    <col min="10" max="16384" width="9.140625" style="9" customWidth="1"/>
  </cols>
  <sheetData>
    <row r="1" ht="24" customHeight="1">
      <c r="A1" s="2" t="str">
        <f>'Passengers (by airport)'!A1</f>
        <v>January 2005 - November 2012</v>
      </c>
    </row>
    <row r="2" spans="1:9" ht="24" customHeight="1">
      <c r="A2" s="16" t="s">
        <v>11</v>
      </c>
      <c r="B2" s="17" t="s">
        <v>6</v>
      </c>
      <c r="C2" s="17" t="s">
        <v>7</v>
      </c>
      <c r="D2" s="17" t="s">
        <v>8</v>
      </c>
      <c r="E2" s="17" t="s">
        <v>16</v>
      </c>
      <c r="F2" s="17" t="s">
        <v>9</v>
      </c>
      <c r="G2" s="17" t="s">
        <v>17</v>
      </c>
      <c r="H2" s="17"/>
      <c r="I2" s="18" t="s">
        <v>0</v>
      </c>
    </row>
    <row r="4" spans="1:9" ht="11.25">
      <c r="A4" s="8">
        <v>38353</v>
      </c>
      <c r="B4" s="9">
        <v>1246567</v>
      </c>
      <c r="C4" s="9">
        <v>390130</v>
      </c>
      <c r="D4" s="9">
        <v>2978520</v>
      </c>
      <c r="E4" s="9">
        <v>132057</v>
      </c>
      <c r="F4" s="9">
        <v>1030794</v>
      </c>
      <c r="G4" s="9">
        <v>1586672</v>
      </c>
      <c r="I4" s="9">
        <f aca="true" t="shared" si="0" ref="I4:I43">SUM(B4:G4)</f>
        <v>7364740</v>
      </c>
    </row>
    <row r="5" spans="1:9" ht="11.25">
      <c r="A5" s="8">
        <f>EDATE(A4,1)</f>
        <v>38384</v>
      </c>
      <c r="B5" s="9">
        <v>1247153</v>
      </c>
      <c r="C5" s="9">
        <v>388482</v>
      </c>
      <c r="D5" s="9">
        <v>3015384</v>
      </c>
      <c r="E5" s="9">
        <v>120726</v>
      </c>
      <c r="F5" s="9">
        <v>891236</v>
      </c>
      <c r="G5" s="9">
        <v>1357485</v>
      </c>
      <c r="I5" s="9">
        <f t="shared" si="0"/>
        <v>7020466</v>
      </c>
    </row>
    <row r="6" spans="1:9" ht="11.25">
      <c r="A6" s="8">
        <f aca="true" t="shared" si="1" ref="A6:A69">EDATE(A5,1)</f>
        <v>38412</v>
      </c>
      <c r="B6" s="9">
        <v>1460658</v>
      </c>
      <c r="C6" s="9">
        <v>461366</v>
      </c>
      <c r="D6" s="9">
        <v>3623334</v>
      </c>
      <c r="E6" s="9">
        <v>152412</v>
      </c>
      <c r="F6" s="9">
        <v>1165025</v>
      </c>
      <c r="G6" s="9">
        <v>1566958</v>
      </c>
      <c r="I6" s="9">
        <f t="shared" si="0"/>
        <v>8429753</v>
      </c>
    </row>
    <row r="7" spans="1:9" ht="11.25">
      <c r="A7" s="8">
        <f t="shared" si="1"/>
        <v>38443</v>
      </c>
      <c r="B7" s="9">
        <v>1434986</v>
      </c>
      <c r="C7" s="9">
        <v>442921</v>
      </c>
      <c r="D7" s="9">
        <v>3670242</v>
      </c>
      <c r="E7" s="9">
        <v>164123</v>
      </c>
      <c r="F7" s="9">
        <v>1195116</v>
      </c>
      <c r="G7" s="9">
        <v>1444108</v>
      </c>
      <c r="I7" s="9">
        <f t="shared" si="0"/>
        <v>8351496</v>
      </c>
    </row>
    <row r="8" spans="1:9" ht="11.25">
      <c r="A8" s="8">
        <f t="shared" si="1"/>
        <v>38473</v>
      </c>
      <c r="B8" s="9">
        <v>1455085</v>
      </c>
      <c r="C8" s="9">
        <v>462041</v>
      </c>
      <c r="D8" s="9">
        <v>3860750</v>
      </c>
      <c r="E8" s="9">
        <v>325235</v>
      </c>
      <c r="F8" s="9">
        <v>1271796</v>
      </c>
      <c r="G8" s="9">
        <v>1369297</v>
      </c>
      <c r="I8" s="9">
        <f t="shared" si="0"/>
        <v>8744204</v>
      </c>
    </row>
    <row r="9" spans="1:9" ht="11.25">
      <c r="A9" s="8">
        <f t="shared" si="1"/>
        <v>38504</v>
      </c>
      <c r="B9" s="9">
        <v>1514182</v>
      </c>
      <c r="C9" s="9">
        <v>482111</v>
      </c>
      <c r="D9" s="9">
        <v>4023944</v>
      </c>
      <c r="E9" s="9">
        <v>403006</v>
      </c>
      <c r="F9" s="9">
        <v>1404217</v>
      </c>
      <c r="G9" s="9">
        <v>1512825</v>
      </c>
      <c r="I9" s="9">
        <f t="shared" si="0"/>
        <v>9340285</v>
      </c>
    </row>
    <row r="10" spans="1:9" ht="11.25">
      <c r="A10" s="8">
        <f t="shared" si="1"/>
        <v>38534</v>
      </c>
      <c r="B10" s="9">
        <v>1586024</v>
      </c>
      <c r="C10" s="9">
        <v>509170</v>
      </c>
      <c r="D10" s="9">
        <v>4364307</v>
      </c>
      <c r="E10" s="9">
        <v>497799</v>
      </c>
      <c r="F10" s="9">
        <v>1475693</v>
      </c>
      <c r="G10" s="9">
        <v>1726089</v>
      </c>
      <c r="I10" s="9">
        <f t="shared" si="0"/>
        <v>10159082</v>
      </c>
    </row>
    <row r="11" spans="1:9" ht="11.25">
      <c r="A11" s="8">
        <f t="shared" si="1"/>
        <v>38565</v>
      </c>
      <c r="B11" s="9">
        <v>1509418</v>
      </c>
      <c r="C11" s="9">
        <v>517168</v>
      </c>
      <c r="D11" s="9">
        <v>4227454</v>
      </c>
      <c r="E11" s="9">
        <v>397791</v>
      </c>
      <c r="F11" s="9">
        <v>1374784</v>
      </c>
      <c r="G11" s="9">
        <v>1688101</v>
      </c>
      <c r="I11" s="9">
        <f t="shared" si="0"/>
        <v>9714716</v>
      </c>
    </row>
    <row r="12" spans="1:9" ht="11.25">
      <c r="A12" s="8">
        <f t="shared" si="1"/>
        <v>38596</v>
      </c>
      <c r="B12" s="9">
        <v>1526279</v>
      </c>
      <c r="C12" s="9">
        <v>465665</v>
      </c>
      <c r="D12" s="9">
        <v>4065033</v>
      </c>
      <c r="E12" s="9">
        <v>403443</v>
      </c>
      <c r="F12" s="9">
        <v>1338808</v>
      </c>
      <c r="G12" s="9">
        <v>1630855</v>
      </c>
      <c r="I12" s="9">
        <f t="shared" si="0"/>
        <v>9430083</v>
      </c>
    </row>
    <row r="13" spans="1:9" ht="11.25">
      <c r="A13" s="8">
        <f t="shared" si="1"/>
        <v>38626</v>
      </c>
      <c r="B13" s="9">
        <v>1506294</v>
      </c>
      <c r="C13" s="9">
        <v>456736</v>
      </c>
      <c r="D13" s="9">
        <v>3860849</v>
      </c>
      <c r="E13" s="9">
        <v>358347</v>
      </c>
      <c r="F13" s="9">
        <v>1201830</v>
      </c>
      <c r="G13" s="9">
        <v>1543935</v>
      </c>
      <c r="I13" s="9">
        <f t="shared" si="0"/>
        <v>8927991</v>
      </c>
    </row>
    <row r="14" spans="1:9" ht="11.25">
      <c r="A14" s="8">
        <f t="shared" si="1"/>
        <v>38657</v>
      </c>
      <c r="B14" s="9">
        <v>1428079</v>
      </c>
      <c r="C14" s="9">
        <v>414679</v>
      </c>
      <c r="D14" s="9">
        <v>3271384</v>
      </c>
      <c r="E14" s="9">
        <v>112194</v>
      </c>
      <c r="F14" s="9">
        <v>1061535</v>
      </c>
      <c r="G14" s="9">
        <v>1492711</v>
      </c>
      <c r="I14" s="9">
        <f t="shared" si="0"/>
        <v>7780582</v>
      </c>
    </row>
    <row r="15" spans="1:9" ht="11.25">
      <c r="A15" s="13">
        <f t="shared" si="1"/>
        <v>38687</v>
      </c>
      <c r="B15" s="19">
        <v>1348420</v>
      </c>
      <c r="C15" s="19">
        <v>397192</v>
      </c>
      <c r="D15" s="19">
        <v>3382164</v>
      </c>
      <c r="E15" s="19">
        <v>103187</v>
      </c>
      <c r="F15" s="19">
        <v>1089049</v>
      </c>
      <c r="G15" s="19">
        <v>1605196</v>
      </c>
      <c r="H15" s="19"/>
      <c r="I15" s="19">
        <f t="shared" si="0"/>
        <v>7925208</v>
      </c>
    </row>
    <row r="16" spans="1:9" ht="11.25">
      <c r="A16" s="8">
        <f t="shared" si="1"/>
        <v>38718</v>
      </c>
      <c r="B16" s="9">
        <v>1249617</v>
      </c>
      <c r="C16" s="9">
        <v>365091</v>
      </c>
      <c r="D16" s="9">
        <v>3074605</v>
      </c>
      <c r="E16" s="9">
        <v>113704</v>
      </c>
      <c r="F16" s="9">
        <v>999465</v>
      </c>
      <c r="G16" s="9">
        <v>1692788</v>
      </c>
      <c r="I16" s="9">
        <f t="shared" si="0"/>
        <v>7495270</v>
      </c>
    </row>
    <row r="17" spans="1:9" ht="11.25">
      <c r="A17" s="8">
        <f t="shared" si="1"/>
        <v>38749</v>
      </c>
      <c r="B17" s="9">
        <v>1240016</v>
      </c>
      <c r="C17" s="9">
        <v>364261</v>
      </c>
      <c r="D17" s="9">
        <v>3099669</v>
      </c>
      <c r="E17" s="9">
        <v>103069</v>
      </c>
      <c r="F17" s="9">
        <v>865572</v>
      </c>
      <c r="G17" s="9">
        <v>1469440</v>
      </c>
      <c r="I17" s="9">
        <f t="shared" si="0"/>
        <v>7142027</v>
      </c>
    </row>
    <row r="18" spans="1:9" ht="11.25">
      <c r="A18" s="8">
        <f t="shared" si="1"/>
        <v>38777</v>
      </c>
      <c r="B18" s="9">
        <v>1415322</v>
      </c>
      <c r="C18" s="9">
        <v>414964</v>
      </c>
      <c r="D18" s="9">
        <v>3574488</v>
      </c>
      <c r="E18" s="9">
        <v>131438</v>
      </c>
      <c r="F18" s="9">
        <v>1113202</v>
      </c>
      <c r="G18" s="9">
        <v>1626041</v>
      </c>
      <c r="I18" s="9">
        <f t="shared" si="0"/>
        <v>8275455</v>
      </c>
    </row>
    <row r="19" spans="1:9" ht="11.25">
      <c r="A19" s="8">
        <f t="shared" si="1"/>
        <v>38808</v>
      </c>
      <c r="B19" s="9">
        <v>1421037</v>
      </c>
      <c r="C19" s="9">
        <v>437680</v>
      </c>
      <c r="D19" s="9">
        <v>4026729</v>
      </c>
      <c r="E19" s="9">
        <v>150295</v>
      </c>
      <c r="F19" s="9">
        <v>1240094</v>
      </c>
      <c r="G19" s="9">
        <v>1652251</v>
      </c>
      <c r="I19" s="9">
        <f t="shared" si="0"/>
        <v>8928086</v>
      </c>
    </row>
    <row r="20" spans="1:9" ht="11.25">
      <c r="A20" s="8">
        <f t="shared" si="1"/>
        <v>38838</v>
      </c>
      <c r="B20" s="9">
        <v>1469397</v>
      </c>
      <c r="C20" s="9">
        <v>437701</v>
      </c>
      <c r="D20" s="9">
        <v>4100920</v>
      </c>
      <c r="E20" s="9">
        <v>278184</v>
      </c>
      <c r="F20" s="9">
        <v>1295197</v>
      </c>
      <c r="G20" s="9">
        <v>1478095</v>
      </c>
      <c r="I20" s="9">
        <f t="shared" si="0"/>
        <v>9059494</v>
      </c>
    </row>
    <row r="21" spans="1:9" ht="11.25">
      <c r="A21" s="8">
        <f t="shared" si="1"/>
        <v>38869</v>
      </c>
      <c r="B21" s="9">
        <v>1505696</v>
      </c>
      <c r="C21" s="9">
        <v>440919</v>
      </c>
      <c r="D21" s="9">
        <v>4346561</v>
      </c>
      <c r="E21" s="9">
        <v>368322</v>
      </c>
      <c r="F21" s="9">
        <v>1454174</v>
      </c>
      <c r="G21" s="9">
        <v>1618662</v>
      </c>
      <c r="I21" s="9">
        <f t="shared" si="0"/>
        <v>9734334</v>
      </c>
    </row>
    <row r="22" spans="1:9" ht="11.25">
      <c r="A22" s="8">
        <f t="shared" si="1"/>
        <v>38899</v>
      </c>
      <c r="B22" s="9">
        <v>1544937</v>
      </c>
      <c r="C22" s="9">
        <v>462934</v>
      </c>
      <c r="D22" s="9">
        <v>4669259</v>
      </c>
      <c r="E22" s="9">
        <v>448525</v>
      </c>
      <c r="F22" s="9">
        <v>1490130</v>
      </c>
      <c r="G22" s="9">
        <v>1836266</v>
      </c>
      <c r="I22" s="9">
        <f t="shared" si="0"/>
        <v>10452051</v>
      </c>
    </row>
    <row r="23" spans="1:9" ht="11.25">
      <c r="A23" s="8">
        <f t="shared" si="1"/>
        <v>38930</v>
      </c>
      <c r="B23" s="9">
        <v>1387321</v>
      </c>
      <c r="C23" s="9">
        <v>447580</v>
      </c>
      <c r="D23" s="9">
        <v>4380217</v>
      </c>
      <c r="E23" s="9">
        <v>349971</v>
      </c>
      <c r="F23" s="9">
        <v>1342159</v>
      </c>
      <c r="G23" s="9">
        <v>1789971</v>
      </c>
      <c r="I23" s="9">
        <f t="shared" si="0"/>
        <v>9697219</v>
      </c>
    </row>
    <row r="24" spans="1:9" ht="11.25">
      <c r="A24" s="8">
        <f t="shared" si="1"/>
        <v>38961</v>
      </c>
      <c r="B24" s="9">
        <v>1421912</v>
      </c>
      <c r="C24" s="9">
        <v>419807</v>
      </c>
      <c r="D24" s="9">
        <v>4204309</v>
      </c>
      <c r="E24" s="9">
        <v>367371</v>
      </c>
      <c r="F24" s="9">
        <v>1316822</v>
      </c>
      <c r="G24" s="9">
        <v>1674228</v>
      </c>
      <c r="I24" s="9">
        <f t="shared" si="0"/>
        <v>9404449</v>
      </c>
    </row>
    <row r="25" spans="1:9" ht="11.25">
      <c r="A25" s="8">
        <f t="shared" si="1"/>
        <v>38991</v>
      </c>
      <c r="B25" s="9">
        <v>1473822</v>
      </c>
      <c r="C25" s="9">
        <v>431176</v>
      </c>
      <c r="D25" s="9">
        <v>4042605</v>
      </c>
      <c r="E25" s="9">
        <v>313710</v>
      </c>
      <c r="F25" s="9">
        <v>1181013</v>
      </c>
      <c r="G25" s="9">
        <v>1611001</v>
      </c>
      <c r="I25" s="9">
        <f t="shared" si="0"/>
        <v>9053327</v>
      </c>
    </row>
    <row r="26" spans="1:9" ht="11.25">
      <c r="A26" s="8">
        <f t="shared" si="1"/>
        <v>39022</v>
      </c>
      <c r="B26" s="9">
        <v>1426883</v>
      </c>
      <c r="C26" s="9">
        <v>400692</v>
      </c>
      <c r="D26" s="9">
        <v>3303753</v>
      </c>
      <c r="E26" s="9">
        <v>107770</v>
      </c>
      <c r="F26" s="9">
        <v>1012110</v>
      </c>
      <c r="G26" s="9">
        <v>1557056</v>
      </c>
      <c r="I26" s="9">
        <f t="shared" si="0"/>
        <v>7808264</v>
      </c>
    </row>
    <row r="27" spans="1:9" ht="11.25">
      <c r="A27" s="13">
        <f t="shared" si="1"/>
        <v>39052</v>
      </c>
      <c r="B27" s="19">
        <v>1253434</v>
      </c>
      <c r="C27" s="19">
        <v>379538</v>
      </c>
      <c r="D27" s="19">
        <v>3377048</v>
      </c>
      <c r="E27" s="19">
        <v>105684</v>
      </c>
      <c r="F27" s="19">
        <v>1079813</v>
      </c>
      <c r="G27" s="19">
        <v>1705278</v>
      </c>
      <c r="H27" s="19"/>
      <c r="I27" s="19">
        <f t="shared" si="0"/>
        <v>7900795</v>
      </c>
    </row>
    <row r="28" spans="1:9" ht="11.25">
      <c r="A28" s="8">
        <f t="shared" si="1"/>
        <v>39083</v>
      </c>
      <c r="B28" s="9">
        <v>1210802</v>
      </c>
      <c r="C28" s="9">
        <v>353058</v>
      </c>
      <c r="D28" s="9">
        <v>3096385</v>
      </c>
      <c r="E28" s="9">
        <v>110514</v>
      </c>
      <c r="F28" s="9">
        <v>998529</v>
      </c>
      <c r="G28" s="9">
        <v>1742021</v>
      </c>
      <c r="I28" s="9">
        <f t="shared" si="0"/>
        <v>7511309</v>
      </c>
    </row>
    <row r="29" spans="1:9" ht="11.25">
      <c r="A29" s="8">
        <f t="shared" si="1"/>
        <v>39114</v>
      </c>
      <c r="B29" s="9">
        <v>1196750</v>
      </c>
      <c r="C29" s="9">
        <v>357263</v>
      </c>
      <c r="D29" s="9">
        <v>3105134</v>
      </c>
      <c r="E29" s="9">
        <v>98323</v>
      </c>
      <c r="F29" s="9">
        <v>848628</v>
      </c>
      <c r="G29" s="9">
        <v>1528921</v>
      </c>
      <c r="I29" s="9">
        <f t="shared" si="0"/>
        <v>7135019</v>
      </c>
    </row>
    <row r="30" spans="1:9" ht="11.25">
      <c r="A30" s="8">
        <f t="shared" si="1"/>
        <v>39142</v>
      </c>
      <c r="B30" s="9">
        <v>1414130</v>
      </c>
      <c r="C30" s="9">
        <v>409732</v>
      </c>
      <c r="D30" s="9">
        <v>3675343</v>
      </c>
      <c r="E30" s="9">
        <v>129726</v>
      </c>
      <c r="F30" s="9">
        <v>1139744</v>
      </c>
      <c r="G30" s="9">
        <v>1764676</v>
      </c>
      <c r="I30" s="9">
        <f t="shared" si="0"/>
        <v>8533351</v>
      </c>
    </row>
    <row r="31" spans="1:9" ht="11.25">
      <c r="A31" s="8">
        <f t="shared" si="1"/>
        <v>39173</v>
      </c>
      <c r="B31" s="9">
        <v>1384494</v>
      </c>
      <c r="C31" s="9">
        <v>424185</v>
      </c>
      <c r="D31" s="9">
        <v>3917202</v>
      </c>
      <c r="E31" s="9">
        <v>135560</v>
      </c>
      <c r="F31" s="9">
        <v>1211994</v>
      </c>
      <c r="G31" s="9">
        <v>1651774</v>
      </c>
      <c r="I31" s="9">
        <f t="shared" si="0"/>
        <v>8725209</v>
      </c>
    </row>
    <row r="32" spans="1:9" ht="11.25">
      <c r="A32" s="8">
        <f t="shared" si="1"/>
        <v>39203</v>
      </c>
      <c r="B32" s="9">
        <v>1445287</v>
      </c>
      <c r="C32" s="9">
        <v>440317</v>
      </c>
      <c r="D32" s="9">
        <v>4048299</v>
      </c>
      <c r="E32" s="9">
        <v>273143</v>
      </c>
      <c r="F32" s="9">
        <v>1281474</v>
      </c>
      <c r="G32" s="9">
        <v>1495943</v>
      </c>
      <c r="I32" s="9">
        <f t="shared" si="0"/>
        <v>8984463</v>
      </c>
    </row>
    <row r="33" spans="1:9" ht="11.25">
      <c r="A33" s="8">
        <f t="shared" si="1"/>
        <v>39234</v>
      </c>
      <c r="B33" s="9">
        <v>1458123</v>
      </c>
      <c r="C33" s="9">
        <v>445911</v>
      </c>
      <c r="D33" s="9">
        <v>4241965</v>
      </c>
      <c r="E33" s="9">
        <v>342009</v>
      </c>
      <c r="F33" s="9">
        <v>1439477</v>
      </c>
      <c r="G33" s="9">
        <v>1654166</v>
      </c>
      <c r="I33" s="9">
        <f t="shared" si="0"/>
        <v>9581651</v>
      </c>
    </row>
    <row r="34" spans="1:9" ht="11.25">
      <c r="A34" s="8">
        <f t="shared" si="1"/>
        <v>39264</v>
      </c>
      <c r="B34" s="9">
        <v>1503636</v>
      </c>
      <c r="C34" s="9">
        <v>475663</v>
      </c>
      <c r="D34" s="9">
        <v>4649033</v>
      </c>
      <c r="E34" s="9">
        <v>407547</v>
      </c>
      <c r="F34" s="9">
        <v>1453218</v>
      </c>
      <c r="G34" s="9">
        <v>1866605</v>
      </c>
      <c r="I34" s="9">
        <f t="shared" si="0"/>
        <v>10355702</v>
      </c>
    </row>
    <row r="35" spans="1:9" ht="11.25">
      <c r="A35" s="8">
        <f t="shared" si="1"/>
        <v>39295</v>
      </c>
      <c r="B35" s="9">
        <v>1472946</v>
      </c>
      <c r="C35" s="9">
        <v>488280</v>
      </c>
      <c r="D35" s="9">
        <v>4631037</v>
      </c>
      <c r="E35" s="9">
        <v>343260</v>
      </c>
      <c r="F35" s="9">
        <v>1455912</v>
      </c>
      <c r="G35" s="9">
        <v>1908060</v>
      </c>
      <c r="I35" s="9">
        <f t="shared" si="0"/>
        <v>10299495</v>
      </c>
    </row>
    <row r="36" spans="1:9" ht="11.25">
      <c r="A36" s="8">
        <f t="shared" si="1"/>
        <v>39326</v>
      </c>
      <c r="B36" s="9">
        <v>1431610</v>
      </c>
      <c r="C36" s="9">
        <v>429251</v>
      </c>
      <c r="D36" s="9">
        <v>4293344</v>
      </c>
      <c r="E36" s="9">
        <v>355486</v>
      </c>
      <c r="F36" s="9">
        <v>1342954</v>
      </c>
      <c r="G36" s="9">
        <v>1759023</v>
      </c>
      <c r="I36" s="9">
        <f t="shared" si="0"/>
        <v>9611668</v>
      </c>
    </row>
    <row r="37" spans="1:9" ht="11.25">
      <c r="A37" s="8">
        <f t="shared" si="1"/>
        <v>39356</v>
      </c>
      <c r="B37" s="9">
        <v>1457071</v>
      </c>
      <c r="C37" s="9">
        <v>433734</v>
      </c>
      <c r="D37" s="9">
        <v>4111966</v>
      </c>
      <c r="E37" s="9">
        <v>306237</v>
      </c>
      <c r="F37" s="9">
        <v>1278016</v>
      </c>
      <c r="G37" s="9">
        <v>1730127</v>
      </c>
      <c r="I37" s="9">
        <f t="shared" si="0"/>
        <v>9317151</v>
      </c>
    </row>
    <row r="38" spans="1:9" ht="11.25">
      <c r="A38" s="8">
        <f t="shared" si="1"/>
        <v>39387</v>
      </c>
      <c r="B38" s="9">
        <v>1369729</v>
      </c>
      <c r="C38" s="9">
        <v>383748</v>
      </c>
      <c r="D38" s="9">
        <v>3225408</v>
      </c>
      <c r="E38" s="9">
        <v>102070</v>
      </c>
      <c r="F38" s="9">
        <v>1079464</v>
      </c>
      <c r="G38" s="9">
        <v>1642909</v>
      </c>
      <c r="I38" s="9">
        <f t="shared" si="0"/>
        <v>7803328</v>
      </c>
    </row>
    <row r="39" spans="1:9" ht="11.25">
      <c r="A39" s="13">
        <f t="shared" si="1"/>
        <v>39417</v>
      </c>
      <c r="B39" s="19">
        <v>1225379</v>
      </c>
      <c r="C39" s="19">
        <v>366967</v>
      </c>
      <c r="D39" s="19">
        <v>3285765</v>
      </c>
      <c r="E39" s="19">
        <v>96443</v>
      </c>
      <c r="F39" s="19">
        <v>1158636</v>
      </c>
      <c r="G39" s="19">
        <v>1754641</v>
      </c>
      <c r="H39" s="19"/>
      <c r="I39" s="19">
        <f t="shared" si="0"/>
        <v>7887831</v>
      </c>
    </row>
    <row r="40" spans="1:9" ht="11.25">
      <c r="A40" s="8">
        <f t="shared" si="1"/>
        <v>39448</v>
      </c>
      <c r="B40" s="9">
        <v>1138976</v>
      </c>
      <c r="C40" s="9">
        <v>331588</v>
      </c>
      <c r="D40" s="9">
        <v>2949730</v>
      </c>
      <c r="E40" s="9">
        <v>92224</v>
      </c>
      <c r="F40" s="9">
        <v>987691</v>
      </c>
      <c r="G40" s="9">
        <v>1759383</v>
      </c>
      <c r="I40" s="9">
        <f t="shared" si="0"/>
        <v>7259592</v>
      </c>
    </row>
    <row r="41" spans="1:9" ht="11.25">
      <c r="A41" s="8">
        <f t="shared" si="1"/>
        <v>39479</v>
      </c>
      <c r="B41" s="9">
        <v>1205368</v>
      </c>
      <c r="C41" s="9">
        <v>346927</v>
      </c>
      <c r="D41" s="9">
        <v>3114265</v>
      </c>
      <c r="E41" s="9">
        <v>96070</v>
      </c>
      <c r="F41" s="9">
        <v>876462</v>
      </c>
      <c r="G41" s="9">
        <v>1625146</v>
      </c>
      <c r="I41" s="9">
        <f t="shared" si="0"/>
        <v>7264238</v>
      </c>
    </row>
    <row r="42" spans="1:9" ht="11.25">
      <c r="A42" s="8">
        <f t="shared" si="1"/>
        <v>39508</v>
      </c>
      <c r="B42" s="9">
        <v>1321777</v>
      </c>
      <c r="C42" s="9">
        <v>400621</v>
      </c>
      <c r="D42" s="9">
        <v>3639149</v>
      </c>
      <c r="E42" s="9">
        <v>130564</v>
      </c>
      <c r="F42" s="9">
        <v>1161198</v>
      </c>
      <c r="G42" s="9">
        <v>1802355</v>
      </c>
      <c r="I42" s="9">
        <f t="shared" si="0"/>
        <v>8455664</v>
      </c>
    </row>
    <row r="43" spans="1:9" ht="11.25">
      <c r="A43" s="8">
        <f t="shared" si="1"/>
        <v>39539</v>
      </c>
      <c r="B43" s="9">
        <v>1318215</v>
      </c>
      <c r="C43" s="9">
        <v>371854</v>
      </c>
      <c r="D43" s="9">
        <v>3641056</v>
      </c>
      <c r="E43" s="9">
        <v>126622</v>
      </c>
      <c r="F43" s="9">
        <v>1292811</v>
      </c>
      <c r="G43" s="9">
        <v>1679876</v>
      </c>
      <c r="I43" s="9">
        <f t="shared" si="0"/>
        <v>8430434</v>
      </c>
    </row>
    <row r="44" spans="1:9" ht="11.25">
      <c r="A44" s="8">
        <f t="shared" si="1"/>
        <v>39569</v>
      </c>
      <c r="B44" s="9">
        <v>1369203</v>
      </c>
      <c r="C44" s="9">
        <v>407523</v>
      </c>
      <c r="D44" s="9">
        <v>3925410</v>
      </c>
      <c r="E44" s="9">
        <v>226661</v>
      </c>
      <c r="F44" s="9">
        <v>1404949</v>
      </c>
      <c r="G44" s="9">
        <v>1551094</v>
      </c>
      <c r="I44" s="9">
        <f aca="true" t="shared" si="2" ref="I44:I53">SUM(B44:G44)</f>
        <v>8884840</v>
      </c>
    </row>
    <row r="45" spans="1:9" ht="11.25">
      <c r="A45" s="8">
        <f t="shared" si="1"/>
        <v>39600</v>
      </c>
      <c r="B45" s="9">
        <v>1399528</v>
      </c>
      <c r="C45" s="9">
        <v>413386</v>
      </c>
      <c r="D45" s="9">
        <v>4028651</v>
      </c>
      <c r="E45" s="9">
        <v>293490</v>
      </c>
      <c r="F45" s="9">
        <v>1563272</v>
      </c>
      <c r="G45" s="9">
        <v>1656050</v>
      </c>
      <c r="I45" s="9">
        <f t="shared" si="2"/>
        <v>9354377</v>
      </c>
    </row>
    <row r="46" spans="1:9" ht="11.25">
      <c r="A46" s="8">
        <f t="shared" si="1"/>
        <v>39630</v>
      </c>
      <c r="B46" s="9">
        <v>1454240</v>
      </c>
      <c r="C46" s="9">
        <v>431575</v>
      </c>
      <c r="D46" s="9">
        <v>4437918</v>
      </c>
      <c r="E46" s="9">
        <v>368147</v>
      </c>
      <c r="F46" s="9">
        <v>1620654</v>
      </c>
      <c r="G46" s="9">
        <v>1869284</v>
      </c>
      <c r="I46" s="9">
        <f t="shared" si="2"/>
        <v>10181818</v>
      </c>
    </row>
    <row r="47" spans="1:9" ht="11.25">
      <c r="A47" s="8">
        <f t="shared" si="1"/>
        <v>39661</v>
      </c>
      <c r="B47" s="9">
        <v>1386563</v>
      </c>
      <c r="C47" s="9">
        <v>437592</v>
      </c>
      <c r="D47" s="9">
        <v>4393920</v>
      </c>
      <c r="E47" s="9">
        <v>326512</v>
      </c>
      <c r="F47" s="9">
        <v>1632105</v>
      </c>
      <c r="G47" s="9">
        <v>1917728</v>
      </c>
      <c r="I47" s="9">
        <f t="shared" si="2"/>
        <v>10094420</v>
      </c>
    </row>
    <row r="48" spans="1:9" ht="11.25">
      <c r="A48" s="8">
        <f t="shared" si="1"/>
        <v>39692</v>
      </c>
      <c r="B48" s="9">
        <v>1365922</v>
      </c>
      <c r="C48" s="9">
        <v>380851</v>
      </c>
      <c r="D48" s="9">
        <v>4047757</v>
      </c>
      <c r="E48" s="9">
        <v>295127</v>
      </c>
      <c r="F48" s="9">
        <v>1415238</v>
      </c>
      <c r="G48" s="9">
        <v>1665517</v>
      </c>
      <c r="I48" s="9">
        <f t="shared" si="2"/>
        <v>9170412</v>
      </c>
    </row>
    <row r="49" spans="1:9" ht="11.25">
      <c r="A49" s="8">
        <f t="shared" si="1"/>
        <v>39722</v>
      </c>
      <c r="B49" s="9">
        <v>1373985</v>
      </c>
      <c r="C49" s="9">
        <v>397015</v>
      </c>
      <c r="D49" s="9">
        <v>3798037</v>
      </c>
      <c r="E49" s="9">
        <v>274754</v>
      </c>
      <c r="F49" s="9">
        <v>1323263</v>
      </c>
      <c r="G49" s="9">
        <v>1694366</v>
      </c>
      <c r="I49" s="9">
        <f t="shared" si="2"/>
        <v>8861420</v>
      </c>
    </row>
    <row r="50" spans="1:9" ht="11.25">
      <c r="A50" s="8">
        <f t="shared" si="1"/>
        <v>39753</v>
      </c>
      <c r="B50" s="9">
        <v>1192919</v>
      </c>
      <c r="C50" s="9">
        <v>332462</v>
      </c>
      <c r="D50" s="9">
        <v>2901007</v>
      </c>
      <c r="E50" s="9">
        <v>79852</v>
      </c>
      <c r="F50" s="9">
        <v>1080734</v>
      </c>
      <c r="G50" s="9">
        <v>1620591</v>
      </c>
      <c r="I50" s="9">
        <f t="shared" si="2"/>
        <v>7207565</v>
      </c>
    </row>
    <row r="51" spans="1:9" ht="11.25">
      <c r="A51" s="13">
        <f t="shared" si="1"/>
        <v>39783</v>
      </c>
      <c r="B51" s="19">
        <v>1114196</v>
      </c>
      <c r="C51" s="19">
        <v>315761</v>
      </c>
      <c r="D51" s="19">
        <v>3009213</v>
      </c>
      <c r="E51" s="19">
        <v>86817</v>
      </c>
      <c r="F51" s="19">
        <v>1217480</v>
      </c>
      <c r="G51" s="19">
        <v>1740528</v>
      </c>
      <c r="H51" s="19"/>
      <c r="I51" s="19">
        <f t="shared" si="2"/>
        <v>7483995</v>
      </c>
    </row>
    <row r="52" spans="1:9" ht="11.25">
      <c r="A52" s="8">
        <f t="shared" si="1"/>
        <v>39814</v>
      </c>
      <c r="B52" s="9">
        <v>1006381</v>
      </c>
      <c r="C52" s="9">
        <v>295256</v>
      </c>
      <c r="D52" s="9">
        <v>2696999</v>
      </c>
      <c r="E52" s="9">
        <v>96770</v>
      </c>
      <c r="F52" s="9">
        <v>1050401</v>
      </c>
      <c r="G52" s="9">
        <v>1752587</v>
      </c>
      <c r="I52" s="9">
        <f t="shared" si="2"/>
        <v>6898394</v>
      </c>
    </row>
    <row r="53" spans="1:9" ht="11.25">
      <c r="A53" s="8">
        <f t="shared" si="1"/>
        <v>39845</v>
      </c>
      <c r="B53" s="9">
        <v>991714</v>
      </c>
      <c r="C53" s="9">
        <v>297284</v>
      </c>
      <c r="D53" s="9">
        <v>2666153</v>
      </c>
      <c r="E53" s="9">
        <v>83388</v>
      </c>
      <c r="F53" s="9">
        <v>849908</v>
      </c>
      <c r="G53" s="9">
        <v>1513398</v>
      </c>
      <c r="I53" s="9">
        <f t="shared" si="2"/>
        <v>6401845</v>
      </c>
    </row>
    <row r="54" spans="1:9" ht="11.25">
      <c r="A54" s="8">
        <f t="shared" si="1"/>
        <v>39873</v>
      </c>
      <c r="B54" s="9">
        <v>1201509</v>
      </c>
      <c r="C54" s="9">
        <v>355790</v>
      </c>
      <c r="D54" s="9">
        <v>3166824</v>
      </c>
      <c r="E54" s="9">
        <v>104148</v>
      </c>
      <c r="F54" s="9">
        <v>1087286</v>
      </c>
      <c r="G54" s="9">
        <v>1712839</v>
      </c>
      <c r="I54" s="9">
        <f aca="true" t="shared" si="3" ref="I54:I59">SUM(B54:G54)</f>
        <v>7628396</v>
      </c>
    </row>
    <row r="55" spans="1:9" ht="11.25">
      <c r="A55" s="8">
        <f t="shared" si="1"/>
        <v>39904</v>
      </c>
      <c r="B55" s="9">
        <v>1206104</v>
      </c>
      <c r="C55" s="9">
        <v>351630</v>
      </c>
      <c r="D55" s="9">
        <v>3547479</v>
      </c>
      <c r="E55" s="9">
        <v>112801</v>
      </c>
      <c r="F55" s="9">
        <v>1257085</v>
      </c>
      <c r="G55" s="9">
        <v>1736947</v>
      </c>
      <c r="I55" s="9">
        <f t="shared" si="3"/>
        <v>8212046</v>
      </c>
    </row>
    <row r="56" spans="1:9" ht="11.25">
      <c r="A56" s="8">
        <f t="shared" si="1"/>
        <v>39934</v>
      </c>
      <c r="B56" s="9">
        <v>1218125</v>
      </c>
      <c r="C56" s="9">
        <v>343123</v>
      </c>
      <c r="D56" s="9">
        <v>3509223</v>
      </c>
      <c r="E56" s="9">
        <v>203726</v>
      </c>
      <c r="F56" s="9">
        <v>1329435</v>
      </c>
      <c r="G56" s="9">
        <v>1536393</v>
      </c>
      <c r="I56" s="9">
        <f t="shared" si="3"/>
        <v>8140025</v>
      </c>
    </row>
    <row r="57" spans="1:9" ht="11.25">
      <c r="A57" s="8">
        <f t="shared" si="1"/>
        <v>39965</v>
      </c>
      <c r="B57" s="9">
        <v>1272981</v>
      </c>
      <c r="C57" s="9">
        <v>367791</v>
      </c>
      <c r="D57" s="9">
        <v>3752612</v>
      </c>
      <c r="E57" s="9">
        <v>252585</v>
      </c>
      <c r="F57" s="9">
        <v>1483709</v>
      </c>
      <c r="G57" s="9">
        <v>1667523</v>
      </c>
      <c r="I57" s="9">
        <f t="shared" si="3"/>
        <v>8797201</v>
      </c>
    </row>
    <row r="58" spans="1:9" ht="11.25">
      <c r="A58" s="8">
        <f t="shared" si="1"/>
        <v>39995</v>
      </c>
      <c r="B58" s="9">
        <v>1360829</v>
      </c>
      <c r="C58" s="9">
        <v>398227</v>
      </c>
      <c r="D58" s="9">
        <v>4332239</v>
      </c>
      <c r="E58" s="9">
        <v>302662</v>
      </c>
      <c r="F58" s="9">
        <v>1573427</v>
      </c>
      <c r="G58" s="9">
        <v>1990388</v>
      </c>
      <c r="I58" s="9">
        <f t="shared" si="3"/>
        <v>9957772</v>
      </c>
    </row>
    <row r="59" spans="1:9" ht="11.25">
      <c r="A59" s="8">
        <f t="shared" si="1"/>
        <v>40026</v>
      </c>
      <c r="B59" s="9">
        <v>1275422</v>
      </c>
      <c r="C59" s="9">
        <v>390562</v>
      </c>
      <c r="D59" s="9">
        <v>4241006</v>
      </c>
      <c r="E59" s="9">
        <v>265202</v>
      </c>
      <c r="F59" s="9">
        <v>1590856</v>
      </c>
      <c r="G59" s="9">
        <v>2014806</v>
      </c>
      <c r="I59" s="9">
        <f t="shared" si="3"/>
        <v>9777854</v>
      </c>
    </row>
    <row r="60" spans="1:9" ht="11.25">
      <c r="A60" s="8">
        <f t="shared" si="1"/>
        <v>40057</v>
      </c>
      <c r="B60" s="9">
        <v>1262540</v>
      </c>
      <c r="C60" s="9">
        <v>336946</v>
      </c>
      <c r="D60" s="9">
        <v>3801703</v>
      </c>
      <c r="E60" s="9">
        <v>251061</v>
      </c>
      <c r="F60" s="9">
        <v>1401683</v>
      </c>
      <c r="G60" s="9">
        <v>1759370</v>
      </c>
      <c r="I60" s="9">
        <f aca="true" t="shared" si="4" ref="I60:I65">SUM(B60:G60)</f>
        <v>8813303</v>
      </c>
    </row>
    <row r="61" spans="1:9" ht="11.25">
      <c r="A61" s="8">
        <f t="shared" si="1"/>
        <v>40087</v>
      </c>
      <c r="B61" s="9">
        <v>1262491</v>
      </c>
      <c r="C61" s="9">
        <v>355738</v>
      </c>
      <c r="D61" s="9">
        <v>3666997</v>
      </c>
      <c r="E61" s="9">
        <v>232461</v>
      </c>
      <c r="F61" s="9">
        <v>1317784</v>
      </c>
      <c r="G61" s="9">
        <v>1776108</v>
      </c>
      <c r="I61" s="9">
        <f t="shared" si="4"/>
        <v>8611579</v>
      </c>
    </row>
    <row r="62" spans="1:9" ht="11.25">
      <c r="A62" s="8">
        <f t="shared" si="1"/>
        <v>40118</v>
      </c>
      <c r="B62" s="9">
        <v>1140482</v>
      </c>
      <c r="C62" s="9">
        <v>324837</v>
      </c>
      <c r="D62" s="9">
        <v>2921620</v>
      </c>
      <c r="E62" s="9">
        <v>75940</v>
      </c>
      <c r="F62" s="9">
        <v>1048099</v>
      </c>
      <c r="G62" s="9">
        <v>1680015</v>
      </c>
      <c r="I62" s="9">
        <f t="shared" si="4"/>
        <v>7190993</v>
      </c>
    </row>
    <row r="63" spans="1:9" ht="11.25">
      <c r="A63" s="13">
        <f t="shared" si="1"/>
        <v>40148</v>
      </c>
      <c r="B63" s="19">
        <v>1045521</v>
      </c>
      <c r="C63" s="19">
        <v>321708</v>
      </c>
      <c r="D63" s="19">
        <v>3049190</v>
      </c>
      <c r="E63" s="19">
        <v>74168</v>
      </c>
      <c r="F63" s="19">
        <v>1152233</v>
      </c>
      <c r="G63" s="19">
        <v>1798560</v>
      </c>
      <c r="H63" s="19"/>
      <c r="I63" s="19">
        <f t="shared" si="4"/>
        <v>7441380</v>
      </c>
    </row>
    <row r="64" spans="1:9" ht="11.25">
      <c r="A64" s="8">
        <f t="shared" si="1"/>
        <v>40179</v>
      </c>
      <c r="B64" s="9">
        <v>885978</v>
      </c>
      <c r="C64" s="9">
        <v>270403</v>
      </c>
      <c r="D64" s="9">
        <v>2677746</v>
      </c>
      <c r="E64" s="9">
        <v>91434</v>
      </c>
      <c r="F64" s="9">
        <v>1012701</v>
      </c>
      <c r="G64" s="9">
        <v>1772605</v>
      </c>
      <c r="I64" s="9">
        <f t="shared" si="4"/>
        <v>6710867</v>
      </c>
    </row>
    <row r="65" spans="1:9" ht="11.25">
      <c r="A65" s="8">
        <f t="shared" si="1"/>
        <v>40210</v>
      </c>
      <c r="B65" s="9">
        <v>1002247</v>
      </c>
      <c r="C65" s="9">
        <v>289558</v>
      </c>
      <c r="D65" s="9">
        <v>2725654</v>
      </c>
      <c r="E65" s="9">
        <v>84362</v>
      </c>
      <c r="F65" s="9">
        <v>874314</v>
      </c>
      <c r="G65" s="9">
        <v>1572924</v>
      </c>
      <c r="I65" s="9">
        <f t="shared" si="4"/>
        <v>6549059</v>
      </c>
    </row>
    <row r="66" spans="1:9" ht="11.25">
      <c r="A66" s="8">
        <f t="shared" si="1"/>
        <v>40238</v>
      </c>
      <c r="B66" s="9">
        <v>1112117</v>
      </c>
      <c r="C66" s="9">
        <v>332709</v>
      </c>
      <c r="D66" s="9">
        <v>3154443</v>
      </c>
      <c r="E66" s="9">
        <v>101050</v>
      </c>
      <c r="F66" s="9">
        <v>1109895</v>
      </c>
      <c r="G66" s="9">
        <v>1718720</v>
      </c>
      <c r="I66" s="9">
        <f aca="true" t="shared" si="5" ref="I66:I71">SUM(B66:G66)</f>
        <v>7528934</v>
      </c>
    </row>
    <row r="67" spans="1:9" ht="11.25">
      <c r="A67" s="8">
        <f t="shared" si="1"/>
        <v>40269</v>
      </c>
      <c r="B67" s="9">
        <v>883331</v>
      </c>
      <c r="C67" s="9">
        <v>225639</v>
      </c>
      <c r="D67" s="9">
        <v>2741946</v>
      </c>
      <c r="E67" s="9">
        <v>91472</v>
      </c>
      <c r="F67" s="9">
        <v>1029004</v>
      </c>
      <c r="G67" s="9">
        <v>1417301</v>
      </c>
      <c r="I67" s="9">
        <f t="shared" si="5"/>
        <v>6388693</v>
      </c>
    </row>
    <row r="68" spans="1:9" ht="11.25">
      <c r="A68" s="8">
        <f t="shared" si="1"/>
        <v>40299</v>
      </c>
      <c r="B68" s="9">
        <v>1020459</v>
      </c>
      <c r="C68" s="9">
        <v>301068</v>
      </c>
      <c r="D68" s="9">
        <v>3466442</v>
      </c>
      <c r="E68" s="9">
        <v>220389</v>
      </c>
      <c r="F68" s="9">
        <v>1303769</v>
      </c>
      <c r="G68" s="9">
        <v>1516316</v>
      </c>
      <c r="I68" s="9">
        <f t="shared" si="5"/>
        <v>7828443</v>
      </c>
    </row>
    <row r="69" spans="1:9" ht="11.25">
      <c r="A69" s="8">
        <f t="shared" si="1"/>
        <v>40330</v>
      </c>
      <c r="B69" s="9">
        <v>1188649</v>
      </c>
      <c r="C69" s="9">
        <v>337730</v>
      </c>
      <c r="D69" s="9">
        <v>3698539</v>
      </c>
      <c r="E69" s="9">
        <v>286028</v>
      </c>
      <c r="F69" s="9">
        <v>1471874</v>
      </c>
      <c r="G69" s="9">
        <v>1669716</v>
      </c>
      <c r="I69" s="9">
        <f t="shared" si="5"/>
        <v>8652536</v>
      </c>
    </row>
    <row r="70" spans="1:9" ht="11.25">
      <c r="A70" s="8">
        <f aca="true" t="shared" si="6" ref="A70:A99">EDATE(A69,1)</f>
        <v>40360</v>
      </c>
      <c r="B70" s="9">
        <v>1300767</v>
      </c>
      <c r="C70" s="9">
        <v>364738</v>
      </c>
      <c r="D70" s="9">
        <v>4372460</v>
      </c>
      <c r="E70" s="9">
        <v>360726</v>
      </c>
      <c r="F70" s="9">
        <v>1593715</v>
      </c>
      <c r="G70" s="9">
        <v>1992797</v>
      </c>
      <c r="I70" s="9">
        <f t="shared" si="5"/>
        <v>9985203</v>
      </c>
    </row>
    <row r="71" spans="1:9" ht="11.25">
      <c r="A71" s="8">
        <f t="shared" si="6"/>
        <v>40391</v>
      </c>
      <c r="B71" s="9">
        <v>1263408</v>
      </c>
      <c r="C71" s="9">
        <v>369964</v>
      </c>
      <c r="D71" s="9">
        <v>4319324</v>
      </c>
      <c r="E71" s="9">
        <v>258031</v>
      </c>
      <c r="F71" s="9">
        <v>1566196</v>
      </c>
      <c r="G71" s="9">
        <v>1943577</v>
      </c>
      <c r="I71" s="9">
        <f t="shared" si="5"/>
        <v>9720500</v>
      </c>
    </row>
    <row r="72" spans="1:9" ht="11.25">
      <c r="A72" s="8">
        <f t="shared" si="6"/>
        <v>40422</v>
      </c>
      <c r="B72" s="9">
        <v>1283325</v>
      </c>
      <c r="C72" s="9">
        <v>332736</v>
      </c>
      <c r="D72" s="9">
        <v>3918610</v>
      </c>
      <c r="E72" s="9">
        <v>272281</v>
      </c>
      <c r="F72" s="9">
        <v>1482686</v>
      </c>
      <c r="G72" s="9">
        <v>1825345</v>
      </c>
      <c r="I72" s="9">
        <f aca="true" t="shared" si="7" ref="I72:I78">SUM(B72:G72)</f>
        <v>9114983</v>
      </c>
    </row>
    <row r="73" spans="1:9" ht="11.25">
      <c r="A73" s="8">
        <f t="shared" si="6"/>
        <v>40452</v>
      </c>
      <c r="B73" s="9">
        <v>1279582</v>
      </c>
      <c r="C73" s="9">
        <v>349506</v>
      </c>
      <c r="D73" s="9">
        <v>3783643</v>
      </c>
      <c r="E73" s="9">
        <v>248333</v>
      </c>
      <c r="F73" s="9">
        <v>1413352</v>
      </c>
      <c r="G73" s="9">
        <v>1826370</v>
      </c>
      <c r="I73" s="9">
        <f t="shared" si="7"/>
        <v>8900786</v>
      </c>
    </row>
    <row r="74" spans="1:9" ht="11.25">
      <c r="A74" s="8">
        <f t="shared" si="6"/>
        <v>40483</v>
      </c>
      <c r="B74" s="9">
        <v>1119521</v>
      </c>
      <c r="C74" s="9">
        <v>313243</v>
      </c>
      <c r="D74" s="9">
        <v>2982839</v>
      </c>
      <c r="E74" s="9">
        <v>79439</v>
      </c>
      <c r="F74" s="9">
        <v>1094885</v>
      </c>
      <c r="G74" s="9">
        <v>1703935</v>
      </c>
      <c r="I74" s="9">
        <f t="shared" si="7"/>
        <v>7293862</v>
      </c>
    </row>
    <row r="75" spans="1:9" ht="11.25">
      <c r="A75" s="13">
        <f t="shared" si="6"/>
        <v>40513</v>
      </c>
      <c r="B75" s="19">
        <v>818154</v>
      </c>
      <c r="C75" s="19">
        <v>248637</v>
      </c>
      <c r="D75" s="19">
        <v>2758357</v>
      </c>
      <c r="E75" s="19">
        <v>67988</v>
      </c>
      <c r="F75" s="19">
        <v>1066261</v>
      </c>
      <c r="G75" s="19">
        <v>1717801</v>
      </c>
      <c r="H75" s="19"/>
      <c r="I75" s="19">
        <f t="shared" si="7"/>
        <v>6677198</v>
      </c>
    </row>
    <row r="76" spans="1:9" ht="11.25">
      <c r="A76" s="8">
        <f t="shared" si="6"/>
        <v>40544</v>
      </c>
      <c r="B76" s="9">
        <v>955981</v>
      </c>
      <c r="C76" s="9">
        <v>267197</v>
      </c>
      <c r="D76" s="9">
        <v>2718442</v>
      </c>
      <c r="E76" s="9">
        <v>82484</v>
      </c>
      <c r="F76" s="9">
        <v>1046672</v>
      </c>
      <c r="G76" s="9">
        <v>1844759</v>
      </c>
      <c r="I76" s="9">
        <f t="shared" si="7"/>
        <v>6915535</v>
      </c>
    </row>
    <row r="77" spans="1:9" ht="11.25">
      <c r="A77" s="8">
        <f t="shared" si="6"/>
        <v>40575</v>
      </c>
      <c r="B77" s="9">
        <v>979027</v>
      </c>
      <c r="C77" s="9">
        <v>280849</v>
      </c>
      <c r="D77" s="9">
        <v>2732283</v>
      </c>
      <c r="E77" s="9">
        <v>77698</v>
      </c>
      <c r="F77" s="9">
        <v>861982</v>
      </c>
      <c r="G77" s="9">
        <v>1575202</v>
      </c>
      <c r="I77" s="9">
        <f t="shared" si="7"/>
        <v>6507041</v>
      </c>
    </row>
    <row r="78" spans="1:9" ht="11.25">
      <c r="A78" s="8">
        <f t="shared" si="6"/>
        <v>40603</v>
      </c>
      <c r="B78" s="9">
        <v>1132071</v>
      </c>
      <c r="C78" s="9">
        <v>323993</v>
      </c>
      <c r="D78" s="9">
        <v>3207431</v>
      </c>
      <c r="E78" s="9">
        <v>93077</v>
      </c>
      <c r="F78" s="9">
        <v>1111922</v>
      </c>
      <c r="G78" s="9">
        <v>1689498</v>
      </c>
      <c r="I78" s="9">
        <f t="shared" si="7"/>
        <v>7557992</v>
      </c>
    </row>
    <row r="79" spans="1:9" ht="11.25">
      <c r="A79" s="8">
        <f t="shared" si="6"/>
        <v>40634</v>
      </c>
      <c r="B79" s="9">
        <v>1037893</v>
      </c>
      <c r="C79" s="9">
        <v>321810</v>
      </c>
      <c r="D79" s="9">
        <v>3643781</v>
      </c>
      <c r="E79" s="9">
        <v>128045</v>
      </c>
      <c r="F79" s="9">
        <v>1372273</v>
      </c>
      <c r="G79" s="9">
        <v>1802983</v>
      </c>
      <c r="I79" s="9">
        <f aca="true" t="shared" si="8" ref="I79:I85">SUM(B79:G79)</f>
        <v>8306785</v>
      </c>
    </row>
    <row r="80" spans="1:9" ht="11.25">
      <c r="A80" s="8">
        <f t="shared" si="6"/>
        <v>40664</v>
      </c>
      <c r="B80" s="9">
        <v>1073399</v>
      </c>
      <c r="C80" s="9">
        <v>337072</v>
      </c>
      <c r="D80" s="9">
        <v>3765453</v>
      </c>
      <c r="E80" s="9">
        <v>219212</v>
      </c>
      <c r="F80" s="9">
        <v>1482998</v>
      </c>
      <c r="G80" s="9">
        <v>1636592</v>
      </c>
      <c r="I80" s="9">
        <f t="shared" si="8"/>
        <v>8514726</v>
      </c>
    </row>
    <row r="81" spans="1:9" ht="11.25">
      <c r="A81" s="8">
        <f t="shared" si="6"/>
        <v>40695</v>
      </c>
      <c r="B81" s="9">
        <v>1151193</v>
      </c>
      <c r="C81" s="9">
        <v>342126</v>
      </c>
      <c r="D81" s="9">
        <v>3899480</v>
      </c>
      <c r="E81" s="9">
        <v>283484</v>
      </c>
      <c r="F81" s="9">
        <v>1601745</v>
      </c>
      <c r="G81" s="9">
        <v>1723747</v>
      </c>
      <c r="I81" s="9">
        <f t="shared" si="8"/>
        <v>9001775</v>
      </c>
    </row>
    <row r="82" spans="1:9" ht="11.25">
      <c r="A82" s="8">
        <f t="shared" si="6"/>
        <v>40725</v>
      </c>
      <c r="B82" s="9">
        <v>1184484</v>
      </c>
      <c r="C82" s="9">
        <v>372366</v>
      </c>
      <c r="D82" s="9">
        <v>4382313</v>
      </c>
      <c r="E82" s="9">
        <v>348096</v>
      </c>
      <c r="F82" s="9">
        <v>1685097</v>
      </c>
      <c r="G82" s="9">
        <v>2065687</v>
      </c>
      <c r="I82" s="9">
        <f t="shared" si="8"/>
        <v>10038043</v>
      </c>
    </row>
    <row r="83" spans="1:9" ht="11.25">
      <c r="A83" s="8">
        <f t="shared" si="6"/>
        <v>40756</v>
      </c>
      <c r="B83" s="9">
        <v>1169528</v>
      </c>
      <c r="C83" s="9">
        <v>373300</v>
      </c>
      <c r="D83" s="9">
        <v>4316211</v>
      </c>
      <c r="E83" s="9">
        <v>260614</v>
      </c>
      <c r="F83" s="9">
        <v>1643667</v>
      </c>
      <c r="G83" s="9">
        <v>1951289</v>
      </c>
      <c r="I83" s="9">
        <f t="shared" si="8"/>
        <v>9714609</v>
      </c>
    </row>
    <row r="84" spans="1:9" ht="11.25">
      <c r="A84" s="8">
        <f t="shared" si="6"/>
        <v>40787</v>
      </c>
      <c r="B84" s="9">
        <v>1173124</v>
      </c>
      <c r="C84" s="9">
        <v>334273</v>
      </c>
      <c r="D84" s="9">
        <v>3982116</v>
      </c>
      <c r="E84" s="9">
        <v>279430</v>
      </c>
      <c r="F84" s="9">
        <v>1539992</v>
      </c>
      <c r="G84" s="9">
        <v>1877243</v>
      </c>
      <c r="I84" s="9">
        <f t="shared" si="8"/>
        <v>9186178</v>
      </c>
    </row>
    <row r="85" spans="1:9" ht="11.25">
      <c r="A85" s="8">
        <f t="shared" si="6"/>
        <v>40817</v>
      </c>
      <c r="B85" s="9">
        <v>1134277</v>
      </c>
      <c r="C85" s="9">
        <v>333974</v>
      </c>
      <c r="D85" s="9">
        <v>3810293</v>
      </c>
      <c r="E85" s="9">
        <v>243059</v>
      </c>
      <c r="F85" s="9">
        <v>1431670</v>
      </c>
      <c r="G85" s="9">
        <v>1802223</v>
      </c>
      <c r="I85" s="9">
        <f t="shared" si="8"/>
        <v>8755496</v>
      </c>
    </row>
    <row r="86" spans="1:9" ht="11.25">
      <c r="A86" s="8">
        <f t="shared" si="6"/>
        <v>40848</v>
      </c>
      <c r="B86" s="9">
        <v>1066231</v>
      </c>
      <c r="C86" s="9">
        <v>305081</v>
      </c>
      <c r="D86" s="9">
        <v>2972652</v>
      </c>
      <c r="E86" s="9">
        <v>81859</v>
      </c>
      <c r="F86" s="9">
        <v>1132638</v>
      </c>
      <c r="G86" s="9">
        <v>1642066</v>
      </c>
      <c r="I86" s="9">
        <f aca="true" t="shared" si="9" ref="I86:I91">SUM(B86:G86)</f>
        <v>7200527</v>
      </c>
    </row>
    <row r="87" spans="1:9" ht="11.25">
      <c r="A87" s="13">
        <f t="shared" si="6"/>
        <v>40878</v>
      </c>
      <c r="B87" s="19">
        <v>966091</v>
      </c>
      <c r="C87" s="19">
        <v>290992</v>
      </c>
      <c r="D87" s="19">
        <v>3078123</v>
      </c>
      <c r="E87" s="19">
        <v>67672</v>
      </c>
      <c r="F87" s="19">
        <v>1248309</v>
      </c>
      <c r="G87" s="19">
        <v>1814164</v>
      </c>
      <c r="H87" s="19"/>
      <c r="I87" s="19">
        <f t="shared" si="9"/>
        <v>7465351</v>
      </c>
    </row>
    <row r="88" spans="1:9" ht="11.25">
      <c r="A88" s="8">
        <f t="shared" si="6"/>
        <v>40909</v>
      </c>
      <c r="B88" s="9">
        <v>917056</v>
      </c>
      <c r="C88" s="9">
        <v>262174</v>
      </c>
      <c r="D88" s="9">
        <v>2787605</v>
      </c>
      <c r="E88" s="9">
        <v>85122</v>
      </c>
      <c r="F88" s="9">
        <v>1101240</v>
      </c>
      <c r="G88" s="9">
        <v>1829124</v>
      </c>
      <c r="I88" s="9">
        <f t="shared" si="9"/>
        <v>6982321</v>
      </c>
    </row>
    <row r="89" spans="1:9" ht="11.25">
      <c r="A89" s="8">
        <f t="shared" si="6"/>
        <v>40940</v>
      </c>
      <c r="B89" s="9">
        <v>984163</v>
      </c>
      <c r="C89" s="9">
        <v>278295</v>
      </c>
      <c r="D89" s="9">
        <v>2813889</v>
      </c>
      <c r="E89" s="9">
        <v>81851</v>
      </c>
      <c r="F89" s="9">
        <v>925427</v>
      </c>
      <c r="G89" s="9">
        <v>1600472</v>
      </c>
      <c r="I89" s="9">
        <f t="shared" si="9"/>
        <v>6684097</v>
      </c>
    </row>
    <row r="90" spans="1:9" ht="11.25">
      <c r="A90" s="8">
        <f t="shared" si="6"/>
        <v>40969</v>
      </c>
      <c r="B90" s="9">
        <v>1109142</v>
      </c>
      <c r="C90" s="9">
        <v>317580</v>
      </c>
      <c r="D90" s="9">
        <v>3324484</v>
      </c>
      <c r="E90" s="9">
        <v>106737</v>
      </c>
      <c r="F90" s="9">
        <v>1264806</v>
      </c>
      <c r="G90" s="9">
        <v>1782818</v>
      </c>
      <c r="I90" s="9">
        <f t="shared" si="9"/>
        <v>7905567</v>
      </c>
    </row>
    <row r="91" spans="1:9" ht="11.25">
      <c r="A91" s="8">
        <f t="shared" si="6"/>
        <v>41000</v>
      </c>
      <c r="B91" s="9">
        <v>1076983</v>
      </c>
      <c r="C91" s="9">
        <v>316080</v>
      </c>
      <c r="D91" s="9">
        <v>3705617</v>
      </c>
      <c r="E91" s="9">
        <v>117353</v>
      </c>
      <c r="F91" s="9">
        <v>1359349</v>
      </c>
      <c r="G91" s="9">
        <v>1746974</v>
      </c>
      <c r="I91" s="9">
        <f t="shared" si="9"/>
        <v>8322356</v>
      </c>
    </row>
    <row r="92" spans="1:9" ht="11.25">
      <c r="A92" s="8">
        <f t="shared" si="6"/>
        <v>41030</v>
      </c>
      <c r="B92" s="9">
        <v>1145597</v>
      </c>
      <c r="C92" s="9">
        <v>333193</v>
      </c>
      <c r="D92" s="9">
        <v>3717358</v>
      </c>
      <c r="E92" s="9">
        <v>200286</v>
      </c>
      <c r="F92" s="9">
        <v>1507852</v>
      </c>
      <c r="G92" s="9">
        <v>1578965</v>
      </c>
      <c r="I92" s="9">
        <f aca="true" t="shared" si="10" ref="I92:I97">SUM(B92:G92)</f>
        <v>8483251</v>
      </c>
    </row>
    <row r="93" spans="1:9" ht="11.25">
      <c r="A93" s="8">
        <f t="shared" si="6"/>
        <v>41061</v>
      </c>
      <c r="B93" s="9">
        <v>1115093</v>
      </c>
      <c r="C93" s="9">
        <v>338882</v>
      </c>
      <c r="D93" s="9">
        <v>3897013</v>
      </c>
      <c r="E93" s="9">
        <v>275632</v>
      </c>
      <c r="F93" s="9">
        <v>1655411</v>
      </c>
      <c r="G93" s="9">
        <v>1783443</v>
      </c>
      <c r="I93" s="9">
        <f t="shared" si="10"/>
        <v>9065474</v>
      </c>
    </row>
    <row r="94" spans="1:9" ht="11.25">
      <c r="A94" s="8">
        <f t="shared" si="6"/>
        <v>41091</v>
      </c>
      <c r="B94" s="9">
        <v>1155475</v>
      </c>
      <c r="C94" s="9">
        <v>352964</v>
      </c>
      <c r="D94" s="9">
        <v>4219118</v>
      </c>
      <c r="E94" s="9">
        <v>306219</v>
      </c>
      <c r="F94" s="9">
        <v>1675893</v>
      </c>
      <c r="G94" s="9">
        <v>1917536</v>
      </c>
      <c r="I94" s="9">
        <f t="shared" si="10"/>
        <v>9627205</v>
      </c>
    </row>
    <row r="95" spans="1:9" ht="11.25">
      <c r="A95" s="8">
        <f t="shared" si="6"/>
        <v>41122</v>
      </c>
      <c r="B95" s="9">
        <v>1137230</v>
      </c>
      <c r="C95" s="9">
        <v>358868</v>
      </c>
      <c r="D95" s="9">
        <v>4201828</v>
      </c>
      <c r="E95" s="9">
        <v>250247</v>
      </c>
      <c r="F95" s="9">
        <v>1694111</v>
      </c>
      <c r="G95" s="9">
        <v>1877560</v>
      </c>
      <c r="I95" s="9">
        <f t="shared" si="10"/>
        <v>9519844</v>
      </c>
    </row>
    <row r="96" spans="1:9" ht="11.25">
      <c r="A96" s="8">
        <f t="shared" si="6"/>
        <v>41153</v>
      </c>
      <c r="B96" s="9">
        <v>1140393</v>
      </c>
      <c r="C96" s="9">
        <v>323833</v>
      </c>
      <c r="D96" s="9">
        <v>4017485</v>
      </c>
      <c r="E96" s="9">
        <v>280648</v>
      </c>
      <c r="F96" s="9">
        <v>1606773</v>
      </c>
      <c r="G96" s="9">
        <v>1819843</v>
      </c>
      <c r="I96" s="9">
        <f t="shared" si="10"/>
        <v>9188975</v>
      </c>
    </row>
    <row r="97" spans="1:9" ht="11.25">
      <c r="A97" s="8">
        <f t="shared" si="6"/>
        <v>41183</v>
      </c>
      <c r="B97" s="9">
        <v>1149947</v>
      </c>
      <c r="C97" s="9">
        <v>322790</v>
      </c>
      <c r="D97" s="9">
        <v>3876884</v>
      </c>
      <c r="E97" s="9">
        <v>234750</v>
      </c>
      <c r="F97" s="9">
        <v>1426213</v>
      </c>
      <c r="G97" s="9">
        <v>1743185</v>
      </c>
      <c r="I97" s="9">
        <f t="shared" si="10"/>
        <v>8753769</v>
      </c>
    </row>
    <row r="98" spans="1:9" ht="11.25">
      <c r="A98" s="8">
        <f t="shared" si="6"/>
        <v>41214</v>
      </c>
      <c r="B98" s="9">
        <v>1088175</v>
      </c>
      <c r="C98" s="9">
        <v>305631</v>
      </c>
      <c r="D98" s="9">
        <v>3205583</v>
      </c>
      <c r="E98" s="9">
        <v>75568</v>
      </c>
      <c r="F98" s="9">
        <v>1160443</v>
      </c>
      <c r="G98" s="9">
        <v>1639714</v>
      </c>
      <c r="I98" s="9">
        <f>SUM(B98:G98)</f>
        <v>7475114</v>
      </c>
    </row>
    <row r="99" spans="1:9" ht="11.25">
      <c r="A99" s="8">
        <f t="shared" si="6"/>
        <v>41244</v>
      </c>
      <c r="B99" s="9">
        <v>973996</v>
      </c>
      <c r="C99" s="9">
        <v>292165</v>
      </c>
      <c r="D99" s="9">
        <v>3238017</v>
      </c>
      <c r="E99" s="9">
        <v>58614</v>
      </c>
      <c r="F99" s="9">
        <v>1254791</v>
      </c>
      <c r="G99" s="9">
        <v>1824513</v>
      </c>
      <c r="I99" s="9">
        <f>SUM(B99:G99)</f>
        <v>7642096</v>
      </c>
    </row>
  </sheetData>
  <sheetProtection/>
  <printOptions/>
  <pageMargins left="0.7480314960629921" right="0.7480314960629921" top="1.1811023622047245" bottom="0.984251968503937" header="0.5118110236220472" footer="0.5118110236220472"/>
  <pageSetup fitToHeight="0" fitToWidth="1" horizontalDpi="600" verticalDpi="600" orientation="landscape" paperSize="9" r:id="rId2"/>
  <headerFooter alignWithMargins="0">
    <oddHeader>&amp;L&amp;"Arial,Bold"&amp;18Monthly passenger numbers by 
market served (all BAA airports)&amp;R&amp;G</oddHeader>
    <oddFooter>&amp;L&amp;8Printed &amp;D&amp;R&amp;8Page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0.7109375" style="12" customWidth="1"/>
    <col min="2" max="7" width="14.7109375" style="9" customWidth="1"/>
    <col min="8" max="8" width="2.7109375" style="9" customWidth="1"/>
    <col min="9" max="9" width="12.7109375" style="9" customWidth="1"/>
    <col min="10" max="16384" width="9.140625" style="9" customWidth="1"/>
  </cols>
  <sheetData>
    <row r="1" ht="24" customHeight="1">
      <c r="A1" s="2" t="str">
        <f>'Passengers (by airport)'!A1</f>
        <v>January 2005 - November 2012</v>
      </c>
    </row>
    <row r="2" spans="1:9" ht="24" customHeight="1">
      <c r="A2" s="27" t="s">
        <v>11</v>
      </c>
      <c r="B2" s="17" t="s">
        <v>6</v>
      </c>
      <c r="C2" s="17" t="s">
        <v>7</v>
      </c>
      <c r="D2" s="17" t="s">
        <v>8</v>
      </c>
      <c r="E2" s="17" t="s">
        <v>19</v>
      </c>
      <c r="F2" s="17" t="s">
        <v>9</v>
      </c>
      <c r="G2" s="17" t="s">
        <v>10</v>
      </c>
      <c r="H2" s="17"/>
      <c r="I2" s="28" t="s">
        <v>0</v>
      </c>
    </row>
    <row r="4" spans="1:9" ht="11.25">
      <c r="A4" s="8">
        <v>38353</v>
      </c>
      <c r="B4" s="9">
        <v>709607</v>
      </c>
      <c r="C4" s="9">
        <v>365348</v>
      </c>
      <c r="D4" s="9">
        <v>2863462</v>
      </c>
      <c r="E4" s="9">
        <v>47739</v>
      </c>
      <c r="F4" s="9">
        <v>1019101</v>
      </c>
      <c r="G4" s="9">
        <v>1569022</v>
      </c>
      <c r="I4" s="9">
        <f aca="true" t="shared" si="0" ref="I4:I11">SUM(B4:G4)</f>
        <v>6574279</v>
      </c>
    </row>
    <row r="5" spans="1:9" ht="11.25">
      <c r="A5" s="8">
        <f>EDATE(A4,1)</f>
        <v>38384</v>
      </c>
      <c r="B5" s="9">
        <v>693381</v>
      </c>
      <c r="C5" s="9">
        <v>359903</v>
      </c>
      <c r="D5" s="9">
        <v>2890964</v>
      </c>
      <c r="E5" s="9">
        <v>47491</v>
      </c>
      <c r="F5" s="9">
        <v>880957</v>
      </c>
      <c r="G5" s="9">
        <v>1341874</v>
      </c>
      <c r="I5" s="9">
        <f t="shared" si="0"/>
        <v>6214570</v>
      </c>
    </row>
    <row r="6" spans="1:9" ht="11.25">
      <c r="A6" s="8">
        <f aca="true" t="shared" si="1" ref="A6:A69">EDATE(A5,1)</f>
        <v>38412</v>
      </c>
      <c r="B6" s="9">
        <v>809701</v>
      </c>
      <c r="C6" s="9">
        <v>429354</v>
      </c>
      <c r="D6" s="9">
        <v>3474145</v>
      </c>
      <c r="E6" s="9">
        <v>54106</v>
      </c>
      <c r="F6" s="9">
        <v>1151462</v>
      </c>
      <c r="G6" s="9">
        <v>1548156</v>
      </c>
      <c r="I6" s="9">
        <f t="shared" si="0"/>
        <v>7466924</v>
      </c>
    </row>
    <row r="7" spans="1:9" ht="11.25">
      <c r="A7" s="8">
        <f t="shared" si="1"/>
        <v>38443</v>
      </c>
      <c r="B7" s="9">
        <v>782625</v>
      </c>
      <c r="C7" s="9">
        <v>410027</v>
      </c>
      <c r="D7" s="9">
        <v>3486316</v>
      </c>
      <c r="E7" s="9">
        <v>47417</v>
      </c>
      <c r="F7" s="9">
        <v>1179010</v>
      </c>
      <c r="G7" s="9">
        <v>1427054</v>
      </c>
      <c r="I7" s="9">
        <f t="shared" si="0"/>
        <v>7332449</v>
      </c>
    </row>
    <row r="8" spans="1:9" ht="11.25">
      <c r="A8" s="8">
        <f t="shared" si="1"/>
        <v>38473</v>
      </c>
      <c r="B8" s="9">
        <v>778779</v>
      </c>
      <c r="C8" s="9">
        <v>426250</v>
      </c>
      <c r="D8" s="9">
        <v>3662708</v>
      </c>
      <c r="E8" s="9">
        <v>100498</v>
      </c>
      <c r="F8" s="9">
        <v>1224247</v>
      </c>
      <c r="G8" s="9">
        <v>1344526</v>
      </c>
      <c r="I8" s="9">
        <f t="shared" si="0"/>
        <v>7537008</v>
      </c>
    </row>
    <row r="9" spans="1:9" ht="11.25">
      <c r="A9" s="8">
        <f t="shared" si="1"/>
        <v>38504</v>
      </c>
      <c r="B9" s="9">
        <v>806980</v>
      </c>
      <c r="C9" s="9">
        <v>447484</v>
      </c>
      <c r="D9" s="9">
        <v>3814675</v>
      </c>
      <c r="E9" s="9">
        <v>129736</v>
      </c>
      <c r="F9" s="9">
        <v>1333320</v>
      </c>
      <c r="G9" s="9">
        <v>1478378</v>
      </c>
      <c r="I9" s="9">
        <f t="shared" si="0"/>
        <v>8010573</v>
      </c>
    </row>
    <row r="10" spans="1:9" ht="11.25">
      <c r="A10" s="8">
        <f t="shared" si="1"/>
        <v>38534</v>
      </c>
      <c r="B10" s="9">
        <v>840960</v>
      </c>
      <c r="C10" s="9">
        <v>472222</v>
      </c>
      <c r="D10" s="9">
        <v>4126958</v>
      </c>
      <c r="E10" s="9">
        <v>137001</v>
      </c>
      <c r="F10" s="9">
        <v>1371194</v>
      </c>
      <c r="G10" s="9">
        <v>1684203</v>
      </c>
      <c r="I10" s="9">
        <f t="shared" si="0"/>
        <v>8632538</v>
      </c>
    </row>
    <row r="11" spans="1:9" ht="11.25">
      <c r="A11" s="8">
        <f t="shared" si="1"/>
        <v>38565</v>
      </c>
      <c r="B11" s="9">
        <v>801223</v>
      </c>
      <c r="C11" s="9">
        <v>479354</v>
      </c>
      <c r="D11" s="9">
        <v>4008703</v>
      </c>
      <c r="E11" s="9">
        <v>141640</v>
      </c>
      <c r="F11" s="9">
        <v>1293013</v>
      </c>
      <c r="G11" s="9">
        <v>1651020</v>
      </c>
      <c r="I11" s="9">
        <f t="shared" si="0"/>
        <v>8374953</v>
      </c>
    </row>
    <row r="12" spans="1:9" ht="11.25">
      <c r="A12" s="8">
        <f t="shared" si="1"/>
        <v>38596</v>
      </c>
      <c r="B12" s="9">
        <v>815800</v>
      </c>
      <c r="C12" s="9">
        <v>431489</v>
      </c>
      <c r="D12" s="9">
        <v>3845420</v>
      </c>
      <c r="E12" s="9">
        <v>131717</v>
      </c>
      <c r="F12" s="9">
        <v>1260120</v>
      </c>
      <c r="G12" s="9">
        <v>1593460</v>
      </c>
      <c r="I12" s="9">
        <f aca="true" t="shared" si="2" ref="I12:I43">SUM(B12:G12)</f>
        <v>8078006</v>
      </c>
    </row>
    <row r="13" spans="1:9" ht="11.25">
      <c r="A13" s="8">
        <f t="shared" si="1"/>
        <v>38626</v>
      </c>
      <c r="B13" s="9">
        <v>808033</v>
      </c>
      <c r="C13" s="9">
        <v>420752</v>
      </c>
      <c r="D13" s="9">
        <v>3658801</v>
      </c>
      <c r="E13" s="9">
        <v>89322</v>
      </c>
      <c r="F13" s="9">
        <v>1149191</v>
      </c>
      <c r="G13" s="9">
        <v>1504396</v>
      </c>
      <c r="I13" s="9">
        <f t="shared" si="2"/>
        <v>7630495</v>
      </c>
    </row>
    <row r="14" spans="1:9" ht="11.25">
      <c r="A14" s="8">
        <f t="shared" si="1"/>
        <v>38657</v>
      </c>
      <c r="B14" s="9">
        <v>769126</v>
      </c>
      <c r="C14" s="9">
        <v>380986</v>
      </c>
      <c r="D14" s="9">
        <v>3123576</v>
      </c>
      <c r="E14" s="9">
        <v>27816</v>
      </c>
      <c r="F14" s="9">
        <v>1048397</v>
      </c>
      <c r="G14" s="9">
        <v>1466302</v>
      </c>
      <c r="I14" s="9">
        <f t="shared" si="2"/>
        <v>6816203</v>
      </c>
    </row>
    <row r="15" spans="1:9" ht="11.25">
      <c r="A15" s="13">
        <f t="shared" si="1"/>
        <v>38687</v>
      </c>
      <c r="B15" s="19">
        <v>730599</v>
      </c>
      <c r="C15" s="19">
        <v>364731</v>
      </c>
      <c r="D15" s="19">
        <v>3247804</v>
      </c>
      <c r="E15" s="19">
        <v>37427</v>
      </c>
      <c r="F15" s="19">
        <v>1074736</v>
      </c>
      <c r="G15" s="19">
        <v>1577045</v>
      </c>
      <c r="H15" s="19"/>
      <c r="I15" s="19">
        <f t="shared" si="2"/>
        <v>7032342</v>
      </c>
    </row>
    <row r="16" spans="1:9" ht="11.25">
      <c r="A16" s="8">
        <f t="shared" si="1"/>
        <v>38718</v>
      </c>
      <c r="B16" s="9">
        <v>680816</v>
      </c>
      <c r="C16" s="9">
        <v>335970</v>
      </c>
      <c r="D16" s="9">
        <v>2943967</v>
      </c>
      <c r="E16" s="9">
        <v>37744</v>
      </c>
      <c r="F16" s="9">
        <v>987451</v>
      </c>
      <c r="G16" s="9">
        <v>1658242</v>
      </c>
      <c r="I16" s="9">
        <f t="shared" si="2"/>
        <v>6644190</v>
      </c>
    </row>
    <row r="17" spans="1:9" ht="11.25">
      <c r="A17" s="8">
        <f t="shared" si="1"/>
        <v>38749</v>
      </c>
      <c r="B17" s="9">
        <v>665437</v>
      </c>
      <c r="C17" s="9">
        <v>335405</v>
      </c>
      <c r="D17" s="9">
        <v>2964511</v>
      </c>
      <c r="E17" s="9">
        <v>40962</v>
      </c>
      <c r="F17" s="9">
        <v>854590</v>
      </c>
      <c r="G17" s="9">
        <v>1437247</v>
      </c>
      <c r="I17" s="9">
        <f t="shared" si="2"/>
        <v>6298152</v>
      </c>
    </row>
    <row r="18" spans="1:9" ht="11.25">
      <c r="A18" s="8">
        <f t="shared" si="1"/>
        <v>38777</v>
      </c>
      <c r="B18" s="9">
        <v>750918</v>
      </c>
      <c r="C18" s="9">
        <v>380238</v>
      </c>
      <c r="D18" s="9">
        <v>3407566</v>
      </c>
      <c r="E18" s="9">
        <v>43028</v>
      </c>
      <c r="F18" s="9">
        <v>1098688</v>
      </c>
      <c r="G18" s="9">
        <v>1591618</v>
      </c>
      <c r="I18" s="9">
        <f t="shared" si="2"/>
        <v>7272056</v>
      </c>
    </row>
    <row r="19" spans="1:9" ht="11.25">
      <c r="A19" s="8">
        <f t="shared" si="1"/>
        <v>38808</v>
      </c>
      <c r="B19" s="9">
        <v>743813</v>
      </c>
      <c r="C19" s="9">
        <v>402570</v>
      </c>
      <c r="D19" s="9">
        <v>3818984</v>
      </c>
      <c r="E19" s="9">
        <v>50002</v>
      </c>
      <c r="F19" s="9">
        <v>1221264</v>
      </c>
      <c r="G19" s="9">
        <v>1619700</v>
      </c>
      <c r="I19" s="9">
        <f t="shared" si="2"/>
        <v>7856333</v>
      </c>
    </row>
    <row r="20" spans="1:9" ht="11.25">
      <c r="A20" s="8">
        <f t="shared" si="1"/>
        <v>38838</v>
      </c>
      <c r="B20" s="9">
        <v>758418</v>
      </c>
      <c r="C20" s="9">
        <v>405064</v>
      </c>
      <c r="D20" s="9">
        <v>3882563</v>
      </c>
      <c r="E20" s="9">
        <v>90499</v>
      </c>
      <c r="F20" s="9">
        <v>1246118</v>
      </c>
      <c r="G20" s="9">
        <v>1448402</v>
      </c>
      <c r="I20" s="9">
        <f t="shared" si="2"/>
        <v>7831064</v>
      </c>
    </row>
    <row r="21" spans="1:9" ht="11.25">
      <c r="A21" s="8">
        <f t="shared" si="1"/>
        <v>38869</v>
      </c>
      <c r="B21" s="9">
        <v>776646</v>
      </c>
      <c r="C21" s="9">
        <v>408997</v>
      </c>
      <c r="D21" s="9">
        <v>4110514</v>
      </c>
      <c r="E21" s="9">
        <v>116090</v>
      </c>
      <c r="F21" s="9">
        <v>1376248</v>
      </c>
      <c r="G21" s="9">
        <v>1581698</v>
      </c>
      <c r="I21" s="9">
        <f t="shared" si="2"/>
        <v>8370193</v>
      </c>
    </row>
    <row r="22" spans="1:9" ht="11.25">
      <c r="A22" s="8">
        <f t="shared" si="1"/>
        <v>38899</v>
      </c>
      <c r="B22" s="9">
        <v>797429</v>
      </c>
      <c r="C22" s="9">
        <v>428086</v>
      </c>
      <c r="D22" s="9">
        <v>4399845</v>
      </c>
      <c r="E22" s="9">
        <v>118904</v>
      </c>
      <c r="F22" s="9">
        <v>1390932</v>
      </c>
      <c r="G22" s="9">
        <v>1789052</v>
      </c>
      <c r="I22" s="9">
        <f t="shared" si="2"/>
        <v>8924248</v>
      </c>
    </row>
    <row r="23" spans="1:9" ht="11.25">
      <c r="A23" s="8">
        <f t="shared" si="1"/>
        <v>38930</v>
      </c>
      <c r="B23" s="9">
        <v>690988</v>
      </c>
      <c r="C23" s="9">
        <v>411599</v>
      </c>
      <c r="D23" s="9">
        <v>4119103</v>
      </c>
      <c r="E23" s="9">
        <v>122417</v>
      </c>
      <c r="F23" s="9">
        <v>1262707</v>
      </c>
      <c r="G23" s="9">
        <v>1746826</v>
      </c>
      <c r="I23" s="9">
        <f t="shared" si="2"/>
        <v>8353640</v>
      </c>
    </row>
    <row r="24" spans="1:9" ht="11.25">
      <c r="A24" s="8">
        <f t="shared" si="1"/>
        <v>38961</v>
      </c>
      <c r="B24" s="9">
        <v>720095</v>
      </c>
      <c r="C24" s="9">
        <v>386462</v>
      </c>
      <c r="D24" s="9">
        <v>3950540</v>
      </c>
      <c r="E24" s="9">
        <v>116085</v>
      </c>
      <c r="F24" s="9">
        <v>1239187</v>
      </c>
      <c r="G24" s="9">
        <v>1633573</v>
      </c>
      <c r="I24" s="9">
        <f t="shared" si="2"/>
        <v>8045942</v>
      </c>
    </row>
    <row r="25" spans="1:9" ht="11.25">
      <c r="A25" s="8">
        <f t="shared" si="1"/>
        <v>38991</v>
      </c>
      <c r="B25" s="9">
        <v>741591</v>
      </c>
      <c r="C25" s="9">
        <v>397617</v>
      </c>
      <c r="D25" s="9">
        <v>3798732</v>
      </c>
      <c r="E25" s="9">
        <v>74379</v>
      </c>
      <c r="F25" s="9">
        <v>1121277</v>
      </c>
      <c r="G25" s="9">
        <v>1568861</v>
      </c>
      <c r="I25" s="9">
        <f t="shared" si="2"/>
        <v>7702457</v>
      </c>
    </row>
    <row r="26" spans="1:9" ht="11.25">
      <c r="A26" s="8">
        <f t="shared" si="1"/>
        <v>39022</v>
      </c>
      <c r="B26" s="9">
        <v>715667</v>
      </c>
      <c r="C26" s="9">
        <v>370386</v>
      </c>
      <c r="D26" s="9">
        <v>3127086</v>
      </c>
      <c r="E26" s="9">
        <v>26751</v>
      </c>
      <c r="F26" s="9">
        <v>991508</v>
      </c>
      <c r="G26" s="9">
        <v>1524000</v>
      </c>
      <c r="I26" s="9">
        <f t="shared" si="2"/>
        <v>6755398</v>
      </c>
    </row>
    <row r="27" spans="1:9" ht="11.25">
      <c r="A27" s="13">
        <f t="shared" si="1"/>
        <v>39052</v>
      </c>
      <c r="B27" s="19">
        <v>635057</v>
      </c>
      <c r="C27" s="19">
        <v>350925</v>
      </c>
      <c r="D27" s="19">
        <v>3216804</v>
      </c>
      <c r="E27" s="19">
        <v>38509</v>
      </c>
      <c r="F27" s="19">
        <v>1060260</v>
      </c>
      <c r="G27" s="19">
        <v>1669613</v>
      </c>
      <c r="H27" s="19"/>
      <c r="I27" s="19">
        <f t="shared" si="2"/>
        <v>6971168</v>
      </c>
    </row>
    <row r="28" spans="1:9" ht="11.25">
      <c r="A28" s="8">
        <f t="shared" si="1"/>
        <v>39083</v>
      </c>
      <c r="B28" s="9">
        <v>615175</v>
      </c>
      <c r="C28" s="9">
        <v>328249</v>
      </c>
      <c r="D28" s="9">
        <v>2941747</v>
      </c>
      <c r="E28" s="9">
        <v>41651</v>
      </c>
      <c r="F28" s="9">
        <v>980824</v>
      </c>
      <c r="G28" s="9">
        <v>1703296</v>
      </c>
      <c r="I28" s="9">
        <f t="shared" si="2"/>
        <v>6610942</v>
      </c>
    </row>
    <row r="29" spans="1:9" ht="11.25">
      <c r="A29" s="8">
        <f t="shared" si="1"/>
        <v>39114</v>
      </c>
      <c r="B29" s="9">
        <v>605276</v>
      </c>
      <c r="C29" s="9">
        <v>329742</v>
      </c>
      <c r="D29" s="9">
        <v>2945493</v>
      </c>
      <c r="E29" s="9">
        <v>42521</v>
      </c>
      <c r="F29" s="9">
        <v>834471</v>
      </c>
      <c r="G29" s="9">
        <v>1494556</v>
      </c>
      <c r="I29" s="9">
        <f t="shared" si="2"/>
        <v>6252059</v>
      </c>
    </row>
    <row r="30" spans="1:9" ht="11.25">
      <c r="A30" s="8">
        <f t="shared" si="1"/>
        <v>39142</v>
      </c>
      <c r="B30" s="9">
        <v>718562</v>
      </c>
      <c r="C30" s="9">
        <v>378657</v>
      </c>
      <c r="D30" s="9">
        <v>3485779</v>
      </c>
      <c r="E30" s="9">
        <v>45664</v>
      </c>
      <c r="F30" s="9">
        <v>1121030</v>
      </c>
      <c r="G30" s="9">
        <v>1727316</v>
      </c>
      <c r="I30" s="9">
        <f t="shared" si="2"/>
        <v>7477008</v>
      </c>
    </row>
    <row r="31" spans="1:9" ht="11.25">
      <c r="A31" s="8">
        <f t="shared" si="1"/>
        <v>39173</v>
      </c>
      <c r="B31" s="9">
        <v>705522</v>
      </c>
      <c r="C31" s="9">
        <v>392673</v>
      </c>
      <c r="D31" s="9">
        <v>3692558</v>
      </c>
      <c r="E31" s="9">
        <v>43442</v>
      </c>
      <c r="F31" s="9">
        <v>1189764</v>
      </c>
      <c r="G31" s="9">
        <v>1618325</v>
      </c>
      <c r="I31" s="9">
        <f t="shared" si="2"/>
        <v>7642284</v>
      </c>
    </row>
    <row r="32" spans="1:9" ht="11.25">
      <c r="A32" s="8">
        <f t="shared" si="1"/>
        <v>39203</v>
      </c>
      <c r="B32" s="9">
        <v>719011</v>
      </c>
      <c r="C32" s="9">
        <v>408301</v>
      </c>
      <c r="D32" s="9">
        <v>3799272</v>
      </c>
      <c r="E32" s="9">
        <v>77148</v>
      </c>
      <c r="F32" s="9">
        <v>1234310</v>
      </c>
      <c r="G32" s="9">
        <v>1460967</v>
      </c>
      <c r="I32" s="9">
        <f t="shared" si="2"/>
        <v>7699009</v>
      </c>
    </row>
    <row r="33" spans="1:9" ht="11.25">
      <c r="A33" s="8">
        <f t="shared" si="1"/>
        <v>39234</v>
      </c>
      <c r="B33" s="9">
        <v>730390</v>
      </c>
      <c r="C33" s="9">
        <v>415408</v>
      </c>
      <c r="D33" s="9">
        <v>3982806</v>
      </c>
      <c r="E33" s="9">
        <v>107671</v>
      </c>
      <c r="F33" s="9">
        <v>1370153</v>
      </c>
      <c r="G33" s="9">
        <v>1612993</v>
      </c>
      <c r="I33" s="9">
        <f t="shared" si="2"/>
        <v>8219421</v>
      </c>
    </row>
    <row r="34" spans="1:9" ht="11.25">
      <c r="A34" s="8">
        <f t="shared" si="1"/>
        <v>39264</v>
      </c>
      <c r="B34" s="9">
        <v>753031</v>
      </c>
      <c r="C34" s="9">
        <v>442355</v>
      </c>
      <c r="D34" s="9">
        <v>4373315</v>
      </c>
      <c r="E34" s="9">
        <v>116497</v>
      </c>
      <c r="F34" s="9">
        <v>1361445</v>
      </c>
      <c r="G34" s="9">
        <v>1817355</v>
      </c>
      <c r="I34" s="9">
        <f t="shared" si="2"/>
        <v>8863998</v>
      </c>
    </row>
    <row r="35" spans="1:9" ht="11.25">
      <c r="A35" s="8">
        <f t="shared" si="1"/>
        <v>39295</v>
      </c>
      <c r="B35" s="9">
        <v>731532</v>
      </c>
      <c r="C35" s="9">
        <v>453953</v>
      </c>
      <c r="D35" s="9">
        <v>4359349</v>
      </c>
      <c r="E35" s="9">
        <v>127434</v>
      </c>
      <c r="F35" s="9">
        <v>1377495</v>
      </c>
      <c r="G35" s="9">
        <v>1859820</v>
      </c>
      <c r="I35" s="9">
        <f t="shared" si="2"/>
        <v>8909583</v>
      </c>
    </row>
    <row r="36" spans="1:9" ht="11.25">
      <c r="A36" s="8">
        <f t="shared" si="1"/>
        <v>39326</v>
      </c>
      <c r="B36" s="9">
        <v>711810</v>
      </c>
      <c r="C36" s="9">
        <v>396984</v>
      </c>
      <c r="D36" s="9">
        <v>4018299</v>
      </c>
      <c r="E36" s="9">
        <v>117890</v>
      </c>
      <c r="F36" s="9">
        <v>1267534</v>
      </c>
      <c r="G36" s="9">
        <v>1713278</v>
      </c>
      <c r="I36" s="9">
        <f t="shared" si="2"/>
        <v>8225795</v>
      </c>
    </row>
    <row r="37" spans="1:9" ht="11.25">
      <c r="A37" s="8">
        <f t="shared" si="1"/>
        <v>39356</v>
      </c>
      <c r="B37" s="9">
        <v>715465</v>
      </c>
      <c r="C37" s="9">
        <v>401648</v>
      </c>
      <c r="D37" s="9">
        <v>3856004</v>
      </c>
      <c r="E37" s="9">
        <v>79258</v>
      </c>
      <c r="F37" s="9">
        <v>1216929</v>
      </c>
      <c r="G37" s="9">
        <v>1683031</v>
      </c>
      <c r="I37" s="9">
        <f t="shared" si="2"/>
        <v>7952335</v>
      </c>
    </row>
    <row r="38" spans="1:9" ht="11.25">
      <c r="A38" s="8">
        <f t="shared" si="1"/>
        <v>39387</v>
      </c>
      <c r="B38" s="9">
        <v>682365</v>
      </c>
      <c r="C38" s="9">
        <v>353058</v>
      </c>
      <c r="D38" s="9">
        <v>3044169</v>
      </c>
      <c r="E38" s="9">
        <v>26788</v>
      </c>
      <c r="F38" s="9">
        <v>1062183</v>
      </c>
      <c r="G38" s="9">
        <v>1605546</v>
      </c>
      <c r="I38" s="9">
        <f t="shared" si="2"/>
        <v>6774109</v>
      </c>
    </row>
    <row r="39" spans="1:9" ht="11.25">
      <c r="A39" s="13">
        <f t="shared" si="1"/>
        <v>39417</v>
      </c>
      <c r="B39" s="19">
        <v>624899</v>
      </c>
      <c r="C39" s="19">
        <v>337702</v>
      </c>
      <c r="D39" s="19">
        <v>3126344</v>
      </c>
      <c r="E39" s="19">
        <v>36378</v>
      </c>
      <c r="F39" s="19">
        <v>1141951</v>
      </c>
      <c r="G39" s="19">
        <v>1720227</v>
      </c>
      <c r="H39" s="19"/>
      <c r="I39" s="19">
        <f t="shared" si="2"/>
        <v>6987501</v>
      </c>
    </row>
    <row r="40" spans="1:9" ht="11.25">
      <c r="A40" s="8">
        <f t="shared" si="1"/>
        <v>39448</v>
      </c>
      <c r="B40" s="9">
        <v>577344</v>
      </c>
      <c r="C40" s="9">
        <v>307520</v>
      </c>
      <c r="D40" s="9">
        <v>2797585</v>
      </c>
      <c r="E40" s="9">
        <v>32821</v>
      </c>
      <c r="F40" s="9">
        <v>970721</v>
      </c>
      <c r="G40" s="9">
        <v>1721167</v>
      </c>
      <c r="I40" s="9">
        <f t="shared" si="2"/>
        <v>6407158</v>
      </c>
    </row>
    <row r="41" spans="1:9" ht="11.25">
      <c r="A41" s="8">
        <f t="shared" si="1"/>
        <v>39479</v>
      </c>
      <c r="B41" s="9">
        <v>608588</v>
      </c>
      <c r="C41" s="9">
        <v>317152</v>
      </c>
      <c r="D41" s="9">
        <v>2950401</v>
      </c>
      <c r="E41" s="9">
        <v>43998</v>
      </c>
      <c r="F41" s="9">
        <v>863242</v>
      </c>
      <c r="G41" s="9">
        <v>1591384</v>
      </c>
      <c r="I41" s="9">
        <f t="shared" si="2"/>
        <v>6374765</v>
      </c>
    </row>
    <row r="42" spans="1:9" ht="11.25">
      <c r="A42" s="8">
        <f t="shared" si="1"/>
        <v>39508</v>
      </c>
      <c r="B42" s="9">
        <v>671872</v>
      </c>
      <c r="C42" s="9">
        <v>368376</v>
      </c>
      <c r="D42" s="9">
        <v>3436253</v>
      </c>
      <c r="E42" s="9">
        <v>55165</v>
      </c>
      <c r="F42" s="9">
        <v>1141998</v>
      </c>
      <c r="G42" s="9">
        <v>1762844</v>
      </c>
      <c r="I42" s="9">
        <f t="shared" si="2"/>
        <v>7436508</v>
      </c>
    </row>
    <row r="43" spans="1:9" ht="11.25">
      <c r="A43" s="8">
        <f t="shared" si="1"/>
        <v>39539</v>
      </c>
      <c r="B43" s="9">
        <v>651513</v>
      </c>
      <c r="C43" s="9">
        <v>341661</v>
      </c>
      <c r="D43" s="9">
        <v>3386172</v>
      </c>
      <c r="E43" s="9">
        <v>44624</v>
      </c>
      <c r="F43" s="9">
        <v>1267873</v>
      </c>
      <c r="G43" s="9">
        <v>1640033</v>
      </c>
      <c r="I43" s="9">
        <f t="shared" si="2"/>
        <v>7331876</v>
      </c>
    </row>
    <row r="44" spans="1:9" ht="11.25">
      <c r="A44" s="8">
        <f t="shared" si="1"/>
        <v>39569</v>
      </c>
      <c r="B44" s="9">
        <v>679558</v>
      </c>
      <c r="C44" s="9">
        <v>373264</v>
      </c>
      <c r="D44" s="9">
        <v>3660976</v>
      </c>
      <c r="E44" s="9">
        <v>77854</v>
      </c>
      <c r="F44" s="9">
        <v>1364489</v>
      </c>
      <c r="G44" s="9">
        <v>1508481</v>
      </c>
      <c r="I44" s="9">
        <f aca="true" t="shared" si="3" ref="I44:I53">SUM(B44:G44)</f>
        <v>7664622</v>
      </c>
    </row>
    <row r="45" spans="1:9" ht="11.25">
      <c r="A45" s="8">
        <f t="shared" si="1"/>
        <v>39600</v>
      </c>
      <c r="B45" s="9">
        <v>704853</v>
      </c>
      <c r="C45" s="9">
        <v>382191</v>
      </c>
      <c r="D45" s="9">
        <v>3754727</v>
      </c>
      <c r="E45" s="9">
        <v>82375</v>
      </c>
      <c r="F45" s="9">
        <v>1506127</v>
      </c>
      <c r="G45" s="9">
        <v>1607780</v>
      </c>
      <c r="I45" s="9">
        <f t="shared" si="3"/>
        <v>8038053</v>
      </c>
    </row>
    <row r="46" spans="1:9" ht="11.25">
      <c r="A46" s="8">
        <f t="shared" si="1"/>
        <v>39630</v>
      </c>
      <c r="B46" s="9">
        <v>740088</v>
      </c>
      <c r="C46" s="9">
        <v>397712</v>
      </c>
      <c r="D46" s="9">
        <v>4149185</v>
      </c>
      <c r="E46" s="9">
        <v>86276</v>
      </c>
      <c r="F46" s="9">
        <v>1543392</v>
      </c>
      <c r="G46" s="9">
        <v>1816635</v>
      </c>
      <c r="I46" s="9">
        <f t="shared" si="3"/>
        <v>8733288</v>
      </c>
    </row>
    <row r="47" spans="1:9" ht="11.25">
      <c r="A47" s="8">
        <f t="shared" si="1"/>
        <v>39661</v>
      </c>
      <c r="B47" s="9">
        <v>718487</v>
      </c>
      <c r="C47" s="9">
        <v>400345</v>
      </c>
      <c r="D47" s="9">
        <v>4115181</v>
      </c>
      <c r="E47" s="9">
        <v>104371</v>
      </c>
      <c r="F47" s="9">
        <v>1574657</v>
      </c>
      <c r="G47" s="9">
        <v>1865813</v>
      </c>
      <c r="I47" s="9">
        <f t="shared" si="3"/>
        <v>8778854</v>
      </c>
    </row>
    <row r="48" spans="1:9" ht="11.25">
      <c r="A48" s="8">
        <f t="shared" si="1"/>
        <v>39692</v>
      </c>
      <c r="B48" s="9">
        <v>693373</v>
      </c>
      <c r="C48" s="9">
        <v>349062</v>
      </c>
      <c r="D48" s="9">
        <v>3780813</v>
      </c>
      <c r="E48" s="9">
        <v>91062</v>
      </c>
      <c r="F48" s="9">
        <v>1370366</v>
      </c>
      <c r="G48" s="9">
        <v>1618149</v>
      </c>
      <c r="I48" s="9">
        <f t="shared" si="3"/>
        <v>7902825</v>
      </c>
    </row>
    <row r="49" spans="1:9" ht="11.25">
      <c r="A49" s="8">
        <f t="shared" si="1"/>
        <v>39722</v>
      </c>
      <c r="B49" s="9">
        <v>696807</v>
      </c>
      <c r="C49" s="9">
        <v>365145</v>
      </c>
      <c r="D49" s="9">
        <v>3551478</v>
      </c>
      <c r="E49" s="9">
        <v>59195</v>
      </c>
      <c r="F49" s="9">
        <v>1287753</v>
      </c>
      <c r="G49" s="9">
        <v>1645630</v>
      </c>
      <c r="I49" s="9">
        <f t="shared" si="3"/>
        <v>7606008</v>
      </c>
    </row>
    <row r="50" spans="1:9" ht="11.25">
      <c r="A50" s="8">
        <f t="shared" si="1"/>
        <v>39753</v>
      </c>
      <c r="B50" s="9">
        <v>603583</v>
      </c>
      <c r="C50" s="9">
        <v>304055</v>
      </c>
      <c r="D50" s="9">
        <v>2740469</v>
      </c>
      <c r="E50" s="9">
        <v>22806</v>
      </c>
      <c r="F50" s="9">
        <v>1067738</v>
      </c>
      <c r="G50" s="9">
        <v>1580554</v>
      </c>
      <c r="I50" s="9">
        <f t="shared" si="3"/>
        <v>6319205</v>
      </c>
    </row>
    <row r="51" spans="1:9" ht="11.25">
      <c r="A51" s="13">
        <f t="shared" si="1"/>
        <v>39783</v>
      </c>
      <c r="B51" s="19">
        <v>564401</v>
      </c>
      <c r="C51" s="19">
        <v>290201</v>
      </c>
      <c r="D51" s="19">
        <v>2862784</v>
      </c>
      <c r="E51" s="19">
        <v>31465</v>
      </c>
      <c r="F51" s="19">
        <v>1204263</v>
      </c>
      <c r="G51" s="19">
        <v>1701154</v>
      </c>
      <c r="H51" s="19"/>
      <c r="I51" s="19">
        <f t="shared" si="3"/>
        <v>6654268</v>
      </c>
    </row>
    <row r="52" spans="1:9" ht="11.25">
      <c r="A52" s="8">
        <f t="shared" si="1"/>
        <v>39814</v>
      </c>
      <c r="B52" s="9">
        <v>515272</v>
      </c>
      <c r="C52" s="9">
        <v>273275</v>
      </c>
      <c r="D52" s="9">
        <v>2566879</v>
      </c>
      <c r="E52" s="9">
        <v>37209</v>
      </c>
      <c r="F52" s="9">
        <v>1039291</v>
      </c>
      <c r="G52" s="9">
        <v>1708882</v>
      </c>
      <c r="I52" s="9">
        <f t="shared" si="3"/>
        <v>6140808</v>
      </c>
    </row>
    <row r="53" spans="1:9" ht="11.25">
      <c r="A53" s="8">
        <f t="shared" si="1"/>
        <v>39845</v>
      </c>
      <c r="B53" s="9">
        <v>501889</v>
      </c>
      <c r="C53" s="9">
        <v>275287</v>
      </c>
      <c r="D53" s="9">
        <v>2537512</v>
      </c>
      <c r="E53" s="9">
        <v>35779</v>
      </c>
      <c r="F53" s="9">
        <v>840041</v>
      </c>
      <c r="G53" s="9">
        <v>1476595</v>
      </c>
      <c r="I53" s="9">
        <f t="shared" si="3"/>
        <v>5667103</v>
      </c>
    </row>
    <row r="54" spans="1:9" ht="11.25">
      <c r="A54" s="8">
        <f t="shared" si="1"/>
        <v>39873</v>
      </c>
      <c r="B54" s="9">
        <v>609169</v>
      </c>
      <c r="C54" s="9">
        <v>329109</v>
      </c>
      <c r="D54" s="9">
        <v>3002750</v>
      </c>
      <c r="E54" s="9">
        <v>40162</v>
      </c>
      <c r="F54" s="9">
        <v>1075307</v>
      </c>
      <c r="G54" s="9">
        <v>1671182</v>
      </c>
      <c r="I54" s="9">
        <f aca="true" t="shared" si="4" ref="I54:I59">SUM(B54:G54)</f>
        <v>6727679</v>
      </c>
    </row>
    <row r="55" spans="1:9" ht="11.25">
      <c r="A55" s="8">
        <f t="shared" si="1"/>
        <v>39904</v>
      </c>
      <c r="B55" s="9">
        <v>611230</v>
      </c>
      <c r="C55" s="9">
        <v>325490</v>
      </c>
      <c r="D55" s="9">
        <v>3332937</v>
      </c>
      <c r="E55" s="9">
        <v>38173</v>
      </c>
      <c r="F55" s="9">
        <v>1240227</v>
      </c>
      <c r="G55" s="9">
        <v>1693477</v>
      </c>
      <c r="I55" s="9">
        <f t="shared" si="4"/>
        <v>7241534</v>
      </c>
    </row>
    <row r="56" spans="1:9" ht="11.25">
      <c r="A56" s="8">
        <f t="shared" si="1"/>
        <v>39934</v>
      </c>
      <c r="B56" s="9">
        <v>607152</v>
      </c>
      <c r="C56" s="9">
        <v>321359</v>
      </c>
      <c r="D56" s="9">
        <v>3286752</v>
      </c>
      <c r="E56" s="9">
        <v>65782</v>
      </c>
      <c r="F56" s="9">
        <v>1298111</v>
      </c>
      <c r="G56" s="9">
        <v>1491952</v>
      </c>
      <c r="I56" s="9">
        <f t="shared" si="4"/>
        <v>7071108</v>
      </c>
    </row>
    <row r="57" spans="1:9" ht="11.25">
      <c r="A57" s="8">
        <f t="shared" si="1"/>
        <v>39965</v>
      </c>
      <c r="B57" s="9">
        <v>631368</v>
      </c>
      <c r="C57" s="9">
        <v>344990</v>
      </c>
      <c r="D57" s="9">
        <v>3512785</v>
      </c>
      <c r="E57" s="9">
        <v>77042</v>
      </c>
      <c r="F57" s="9">
        <v>1434895</v>
      </c>
      <c r="G57" s="9">
        <v>1614602</v>
      </c>
      <c r="I57" s="9">
        <f t="shared" si="4"/>
        <v>7615682</v>
      </c>
    </row>
    <row r="58" spans="1:9" ht="11.25">
      <c r="A58" s="8">
        <f t="shared" si="1"/>
        <v>39995</v>
      </c>
      <c r="B58" s="9">
        <v>683522</v>
      </c>
      <c r="C58" s="9">
        <v>374163</v>
      </c>
      <c r="D58" s="9">
        <v>4074793</v>
      </c>
      <c r="E58" s="9">
        <v>86261</v>
      </c>
      <c r="F58" s="9">
        <v>1510459</v>
      </c>
      <c r="G58" s="9">
        <v>1931043</v>
      </c>
      <c r="I58" s="9">
        <f t="shared" si="4"/>
        <v>8660241</v>
      </c>
    </row>
    <row r="59" spans="1:9" ht="11.25">
      <c r="A59" s="8">
        <f t="shared" si="1"/>
        <v>40026</v>
      </c>
      <c r="B59" s="9">
        <v>651106</v>
      </c>
      <c r="C59" s="9">
        <v>368070</v>
      </c>
      <c r="D59" s="9">
        <v>3988741</v>
      </c>
      <c r="E59" s="9">
        <v>99277</v>
      </c>
      <c r="F59" s="9">
        <v>1541395</v>
      </c>
      <c r="G59" s="9">
        <v>1960489</v>
      </c>
      <c r="I59" s="9">
        <f t="shared" si="4"/>
        <v>8609078</v>
      </c>
    </row>
    <row r="60" spans="1:9" ht="11.25">
      <c r="A60" s="8">
        <f t="shared" si="1"/>
        <v>40057</v>
      </c>
      <c r="B60" s="9">
        <v>624739</v>
      </c>
      <c r="C60" s="9">
        <v>316752</v>
      </c>
      <c r="D60" s="9">
        <v>3554253</v>
      </c>
      <c r="E60" s="9">
        <v>85623</v>
      </c>
      <c r="F60" s="9">
        <v>1354039</v>
      </c>
      <c r="G60" s="9">
        <v>1704132</v>
      </c>
      <c r="I60" s="9">
        <f aca="true" t="shared" si="5" ref="I60:I65">SUM(B60:G60)</f>
        <v>7639538</v>
      </c>
    </row>
    <row r="61" spans="1:9" ht="11.25">
      <c r="A61" s="8">
        <f t="shared" si="1"/>
        <v>40087</v>
      </c>
      <c r="B61" s="9">
        <v>625922</v>
      </c>
      <c r="C61" s="9">
        <v>333700</v>
      </c>
      <c r="D61" s="9">
        <v>3443572</v>
      </c>
      <c r="E61" s="9">
        <v>57298</v>
      </c>
      <c r="F61" s="9">
        <v>1281899</v>
      </c>
      <c r="G61" s="9">
        <v>1721502</v>
      </c>
      <c r="I61" s="9">
        <f t="shared" si="5"/>
        <v>7463893</v>
      </c>
    </row>
    <row r="62" spans="1:9" ht="11.25">
      <c r="A62" s="8">
        <f t="shared" si="1"/>
        <v>40118</v>
      </c>
      <c r="B62" s="9">
        <v>563209</v>
      </c>
      <c r="C62" s="9">
        <v>305447</v>
      </c>
      <c r="D62" s="9">
        <v>2777057</v>
      </c>
      <c r="E62" s="9">
        <v>21981</v>
      </c>
      <c r="F62" s="9">
        <v>1036284</v>
      </c>
      <c r="G62" s="9">
        <v>1636246</v>
      </c>
      <c r="I62" s="9">
        <f t="shared" si="5"/>
        <v>6340224</v>
      </c>
    </row>
    <row r="63" spans="1:9" ht="11.25">
      <c r="A63" s="13">
        <f t="shared" si="1"/>
        <v>40148</v>
      </c>
      <c r="B63" s="19">
        <v>529402</v>
      </c>
      <c r="C63" s="19">
        <v>303389</v>
      </c>
      <c r="D63" s="19">
        <v>2916083</v>
      </c>
      <c r="E63" s="19">
        <v>27992</v>
      </c>
      <c r="F63" s="19">
        <v>1140306</v>
      </c>
      <c r="G63" s="19">
        <v>1765577</v>
      </c>
      <c r="H63" s="19"/>
      <c r="I63" s="19">
        <f t="shared" si="5"/>
        <v>6682749</v>
      </c>
    </row>
    <row r="64" spans="1:9" ht="11.25">
      <c r="A64" s="8">
        <f t="shared" si="1"/>
        <v>40179</v>
      </c>
      <c r="B64" s="9">
        <v>449984</v>
      </c>
      <c r="C64" s="9">
        <v>256223</v>
      </c>
      <c r="D64" s="9">
        <v>2564202</v>
      </c>
      <c r="E64" s="9">
        <v>32635</v>
      </c>
      <c r="F64" s="9">
        <v>1001275</v>
      </c>
      <c r="G64" s="9">
        <v>1741618</v>
      </c>
      <c r="I64" s="9">
        <f t="shared" si="5"/>
        <v>6045937</v>
      </c>
    </row>
    <row r="65" spans="1:9" ht="11.25">
      <c r="A65" s="8">
        <f t="shared" si="1"/>
        <v>40210</v>
      </c>
      <c r="B65" s="9">
        <v>510023</v>
      </c>
      <c r="C65" s="9">
        <v>272811</v>
      </c>
      <c r="D65" s="9">
        <v>2610626</v>
      </c>
      <c r="E65" s="9">
        <v>33662</v>
      </c>
      <c r="F65" s="9">
        <v>865611</v>
      </c>
      <c r="G65" s="9">
        <v>1545812</v>
      </c>
      <c r="I65" s="9">
        <f t="shared" si="5"/>
        <v>5838545</v>
      </c>
    </row>
    <row r="66" spans="1:9" ht="11.25">
      <c r="A66" s="8">
        <f t="shared" si="1"/>
        <v>40238</v>
      </c>
      <c r="B66" s="9">
        <v>542280</v>
      </c>
      <c r="C66" s="9">
        <v>312503</v>
      </c>
      <c r="D66" s="9">
        <v>3007142</v>
      </c>
      <c r="E66" s="9">
        <v>34056</v>
      </c>
      <c r="F66" s="9">
        <v>1098934</v>
      </c>
      <c r="G66" s="9">
        <v>1687289</v>
      </c>
      <c r="I66" s="9">
        <f aca="true" t="shared" si="6" ref="I66:I71">SUM(B66:G66)</f>
        <v>6682204</v>
      </c>
    </row>
    <row r="67" spans="1:9" ht="11.25">
      <c r="A67" s="8">
        <f t="shared" si="1"/>
        <v>40269</v>
      </c>
      <c r="B67" s="9">
        <v>442649</v>
      </c>
      <c r="C67" s="9">
        <v>205802</v>
      </c>
      <c r="D67" s="9">
        <v>2599324</v>
      </c>
      <c r="E67" s="9">
        <v>28398</v>
      </c>
      <c r="F67" s="9">
        <v>1012687</v>
      </c>
      <c r="G67" s="9">
        <v>1389706</v>
      </c>
      <c r="I67" s="9">
        <f t="shared" si="6"/>
        <v>5678566</v>
      </c>
    </row>
    <row r="68" spans="1:9" ht="11.25">
      <c r="A68" s="8">
        <f t="shared" si="1"/>
        <v>40299</v>
      </c>
      <c r="B68" s="9">
        <v>485586</v>
      </c>
      <c r="C68" s="9">
        <v>278044</v>
      </c>
      <c r="D68" s="9">
        <v>3294813</v>
      </c>
      <c r="E68" s="9">
        <v>63353</v>
      </c>
      <c r="F68" s="9">
        <v>1272683</v>
      </c>
      <c r="G68" s="9">
        <v>1483665</v>
      </c>
      <c r="I68" s="9">
        <f t="shared" si="6"/>
        <v>6878144</v>
      </c>
    </row>
    <row r="69" spans="1:9" ht="11.25">
      <c r="A69" s="8">
        <f t="shared" si="1"/>
        <v>40330</v>
      </c>
      <c r="B69" s="9">
        <v>575002</v>
      </c>
      <c r="C69" s="9">
        <v>311274</v>
      </c>
      <c r="D69" s="9">
        <v>3510946</v>
      </c>
      <c r="E69" s="9">
        <v>71852</v>
      </c>
      <c r="F69" s="9">
        <v>1427722</v>
      </c>
      <c r="G69" s="9">
        <v>1630555</v>
      </c>
      <c r="I69" s="9">
        <f t="shared" si="6"/>
        <v>7527351</v>
      </c>
    </row>
    <row r="70" spans="1:9" ht="11.25">
      <c r="A70" s="8">
        <f aca="true" t="shared" si="7" ref="A70:A99">EDATE(A69,1)</f>
        <v>40360</v>
      </c>
      <c r="B70" s="9">
        <v>658078</v>
      </c>
      <c r="C70" s="9">
        <v>334124</v>
      </c>
      <c r="D70" s="9">
        <v>4170623</v>
      </c>
      <c r="E70" s="9">
        <v>81487</v>
      </c>
      <c r="F70" s="9">
        <v>1535735</v>
      </c>
      <c r="G70" s="9">
        <v>1951582</v>
      </c>
      <c r="I70" s="9">
        <f t="shared" si="6"/>
        <v>8731629</v>
      </c>
    </row>
    <row r="71" spans="1:9" ht="11.25">
      <c r="A71" s="8">
        <f t="shared" si="7"/>
        <v>40391</v>
      </c>
      <c r="B71" s="9">
        <v>651775</v>
      </c>
      <c r="C71" s="9">
        <v>339453</v>
      </c>
      <c r="D71" s="9">
        <v>4119222</v>
      </c>
      <c r="E71" s="9">
        <v>88915</v>
      </c>
      <c r="F71" s="9">
        <v>1525570</v>
      </c>
      <c r="G71" s="9">
        <v>1906805</v>
      </c>
      <c r="I71" s="9">
        <f t="shared" si="6"/>
        <v>8631740</v>
      </c>
    </row>
    <row r="72" spans="1:9" ht="11.25">
      <c r="A72" s="8">
        <f t="shared" si="7"/>
        <v>40422</v>
      </c>
      <c r="B72" s="9">
        <v>651309</v>
      </c>
      <c r="C72" s="9">
        <v>303703</v>
      </c>
      <c r="D72" s="9">
        <v>3731859</v>
      </c>
      <c r="E72" s="9">
        <v>79747</v>
      </c>
      <c r="F72" s="9">
        <v>1442193</v>
      </c>
      <c r="G72" s="9">
        <v>1787941</v>
      </c>
      <c r="I72" s="9">
        <f aca="true" t="shared" si="8" ref="I72:I78">SUM(B72:G72)</f>
        <v>7996752</v>
      </c>
    </row>
    <row r="73" spans="1:9" ht="11.25">
      <c r="A73" s="8">
        <f t="shared" si="7"/>
        <v>40452</v>
      </c>
      <c r="B73" s="9">
        <v>656293</v>
      </c>
      <c r="C73" s="9">
        <v>320333</v>
      </c>
      <c r="D73" s="9">
        <v>3607299</v>
      </c>
      <c r="E73" s="9">
        <v>60919</v>
      </c>
      <c r="F73" s="9">
        <v>1384370</v>
      </c>
      <c r="G73" s="9">
        <v>1788943</v>
      </c>
      <c r="I73" s="9">
        <f t="shared" si="8"/>
        <v>7818157</v>
      </c>
    </row>
    <row r="74" spans="1:9" ht="11.25">
      <c r="A74" s="8">
        <f t="shared" si="7"/>
        <v>40483</v>
      </c>
      <c r="B74" s="9">
        <v>548540</v>
      </c>
      <c r="C74" s="9">
        <v>286985</v>
      </c>
      <c r="D74" s="9">
        <v>2845101</v>
      </c>
      <c r="E74" s="9">
        <v>18043</v>
      </c>
      <c r="F74" s="9">
        <v>1081465</v>
      </c>
      <c r="G74" s="9">
        <v>1675344</v>
      </c>
      <c r="I74" s="9">
        <f t="shared" si="8"/>
        <v>6455478</v>
      </c>
    </row>
    <row r="75" spans="1:9" ht="11.25">
      <c r="A75" s="13">
        <f t="shared" si="7"/>
        <v>40513</v>
      </c>
      <c r="B75" s="19">
        <v>399678</v>
      </c>
      <c r="C75" s="19">
        <v>228452</v>
      </c>
      <c r="D75" s="19">
        <v>2636445</v>
      </c>
      <c r="E75" s="19">
        <v>21182</v>
      </c>
      <c r="F75" s="19">
        <v>1053563</v>
      </c>
      <c r="G75" s="19">
        <v>1688012</v>
      </c>
      <c r="H75" s="19"/>
      <c r="I75" s="19">
        <f t="shared" si="8"/>
        <v>6027332</v>
      </c>
    </row>
    <row r="76" spans="1:9" ht="11.25">
      <c r="A76" s="8">
        <f t="shared" si="7"/>
        <v>40544</v>
      </c>
      <c r="B76" s="9">
        <v>481158</v>
      </c>
      <c r="C76" s="9">
        <v>246225</v>
      </c>
      <c r="D76" s="9">
        <v>2597306</v>
      </c>
      <c r="E76" s="9">
        <v>22819</v>
      </c>
      <c r="F76" s="9">
        <v>1036979</v>
      </c>
      <c r="G76" s="9">
        <v>1813950</v>
      </c>
      <c r="I76" s="9">
        <f t="shared" si="8"/>
        <v>6198437</v>
      </c>
    </row>
    <row r="77" spans="1:9" ht="11.25">
      <c r="A77" s="8">
        <f t="shared" si="7"/>
        <v>40575</v>
      </c>
      <c r="B77" s="9">
        <v>481974</v>
      </c>
      <c r="C77" s="9">
        <v>257088</v>
      </c>
      <c r="D77" s="9">
        <v>2611061</v>
      </c>
      <c r="E77" s="9">
        <v>27995</v>
      </c>
      <c r="F77" s="9">
        <v>854050</v>
      </c>
      <c r="G77" s="9">
        <v>1549993</v>
      </c>
      <c r="I77" s="9">
        <f t="shared" si="8"/>
        <v>5782161</v>
      </c>
    </row>
    <row r="78" spans="1:9" ht="11.25">
      <c r="A78" s="8">
        <f t="shared" si="7"/>
        <v>40603</v>
      </c>
      <c r="B78" s="9">
        <v>547461</v>
      </c>
      <c r="C78" s="9">
        <v>295356</v>
      </c>
      <c r="D78" s="9">
        <v>3058911</v>
      </c>
      <c r="E78" s="9">
        <v>29816</v>
      </c>
      <c r="F78" s="9">
        <v>1100205</v>
      </c>
      <c r="G78" s="9">
        <v>1660711</v>
      </c>
      <c r="I78" s="9">
        <f t="shared" si="8"/>
        <v>6692460</v>
      </c>
    </row>
    <row r="79" spans="1:9" ht="11.25">
      <c r="A79" s="8">
        <f t="shared" si="7"/>
        <v>40634</v>
      </c>
      <c r="B79" s="9">
        <v>496268</v>
      </c>
      <c r="C79" s="9">
        <v>292451</v>
      </c>
      <c r="D79" s="9">
        <v>3454855</v>
      </c>
      <c r="E79" s="9">
        <v>38719</v>
      </c>
      <c r="F79" s="9">
        <v>1351363</v>
      </c>
      <c r="G79" s="9">
        <v>1769732</v>
      </c>
      <c r="I79" s="9">
        <f aca="true" t="shared" si="9" ref="I79:I85">SUM(B79:G79)</f>
        <v>7403388</v>
      </c>
    </row>
    <row r="80" spans="1:9" ht="11.25">
      <c r="A80" s="8">
        <f t="shared" si="7"/>
        <v>40664</v>
      </c>
      <c r="B80" s="9">
        <v>500697</v>
      </c>
      <c r="C80" s="9">
        <v>306076</v>
      </c>
      <c r="D80" s="9">
        <v>3569539</v>
      </c>
      <c r="E80" s="9">
        <v>76017</v>
      </c>
      <c r="F80" s="9">
        <v>1442674</v>
      </c>
      <c r="G80" s="9">
        <v>1604770</v>
      </c>
      <c r="I80" s="9">
        <f t="shared" si="9"/>
        <v>7499773</v>
      </c>
    </row>
    <row r="81" spans="1:9" ht="11.25">
      <c r="A81" s="8">
        <f t="shared" si="7"/>
        <v>40695</v>
      </c>
      <c r="B81" s="9">
        <v>529557</v>
      </c>
      <c r="C81" s="9">
        <v>310339</v>
      </c>
      <c r="D81" s="9">
        <v>3677034</v>
      </c>
      <c r="E81" s="9">
        <v>77676</v>
      </c>
      <c r="F81" s="9">
        <v>1551348</v>
      </c>
      <c r="G81" s="9">
        <v>1687697</v>
      </c>
      <c r="I81" s="9">
        <f t="shared" si="9"/>
        <v>7833651</v>
      </c>
    </row>
    <row r="82" spans="1:9" ht="11.25">
      <c r="A82" s="8">
        <f t="shared" si="7"/>
        <v>40725</v>
      </c>
      <c r="B82" s="9">
        <v>552620</v>
      </c>
      <c r="C82" s="9">
        <v>337010</v>
      </c>
      <c r="D82" s="9">
        <v>4136325</v>
      </c>
      <c r="E82" s="9">
        <v>89603</v>
      </c>
      <c r="F82" s="9">
        <v>1614472</v>
      </c>
      <c r="G82" s="9">
        <v>2021490</v>
      </c>
      <c r="I82" s="9">
        <f t="shared" si="9"/>
        <v>8751520</v>
      </c>
    </row>
    <row r="83" spans="1:9" ht="11.25">
      <c r="A83" s="8">
        <f t="shared" si="7"/>
        <v>40756</v>
      </c>
      <c r="B83" s="9">
        <v>547814</v>
      </c>
      <c r="C83" s="9">
        <v>338686</v>
      </c>
      <c r="D83" s="9">
        <v>4075742</v>
      </c>
      <c r="E83" s="9">
        <v>96845</v>
      </c>
      <c r="F83" s="9">
        <v>1595683</v>
      </c>
      <c r="G83" s="9">
        <v>1913459</v>
      </c>
      <c r="I83" s="9">
        <f t="shared" si="9"/>
        <v>8568229</v>
      </c>
    </row>
    <row r="84" spans="1:9" ht="11.25">
      <c r="A84" s="8">
        <f t="shared" si="7"/>
        <v>40787</v>
      </c>
      <c r="B84" s="9">
        <v>544605</v>
      </c>
      <c r="C84" s="9">
        <v>302174</v>
      </c>
      <c r="D84" s="9">
        <v>3750937</v>
      </c>
      <c r="E84" s="9">
        <v>84233</v>
      </c>
      <c r="F84" s="9">
        <v>1493275</v>
      </c>
      <c r="G84" s="9">
        <v>1839688</v>
      </c>
      <c r="I84" s="9">
        <f t="shared" si="9"/>
        <v>8014912</v>
      </c>
    </row>
    <row r="85" spans="1:9" ht="11.25">
      <c r="A85" s="8">
        <f t="shared" si="7"/>
        <v>40817</v>
      </c>
      <c r="B85" s="9">
        <v>528686</v>
      </c>
      <c r="C85" s="9">
        <v>304706</v>
      </c>
      <c r="D85" s="9">
        <v>3606575</v>
      </c>
      <c r="E85" s="9">
        <v>63621</v>
      </c>
      <c r="F85" s="9">
        <v>1389151</v>
      </c>
      <c r="G85" s="9">
        <v>1763190</v>
      </c>
      <c r="I85" s="9">
        <f t="shared" si="9"/>
        <v>7655929</v>
      </c>
    </row>
    <row r="86" spans="1:9" ht="11.25">
      <c r="A86" s="8">
        <f t="shared" si="7"/>
        <v>40848</v>
      </c>
      <c r="B86" s="9">
        <v>488618</v>
      </c>
      <c r="C86" s="9">
        <v>281600</v>
      </c>
      <c r="D86" s="9">
        <v>2814645</v>
      </c>
      <c r="E86" s="9">
        <v>21203</v>
      </c>
      <c r="F86" s="9">
        <v>1122267</v>
      </c>
      <c r="G86" s="9">
        <v>1612284</v>
      </c>
      <c r="I86" s="9">
        <f aca="true" t="shared" si="10" ref="I86:I93">SUM(B86:G86)</f>
        <v>6340617</v>
      </c>
    </row>
    <row r="87" spans="1:9" ht="11.25">
      <c r="A87" s="13">
        <f t="shared" si="7"/>
        <v>40878</v>
      </c>
      <c r="B87" s="19">
        <v>458425</v>
      </c>
      <c r="C87" s="19">
        <v>268036</v>
      </c>
      <c r="D87" s="19">
        <v>2922879</v>
      </c>
      <c r="E87" s="19">
        <v>19652</v>
      </c>
      <c r="F87" s="19">
        <v>1238190</v>
      </c>
      <c r="G87" s="19">
        <v>1785559</v>
      </c>
      <c r="H87" s="19"/>
      <c r="I87" s="19">
        <f t="shared" si="10"/>
        <v>6692741</v>
      </c>
    </row>
    <row r="88" spans="1:9" ht="11.25">
      <c r="A88" s="8">
        <f t="shared" si="7"/>
        <v>40909</v>
      </c>
      <c r="B88" s="9">
        <v>439536</v>
      </c>
      <c r="C88" s="9">
        <v>242024</v>
      </c>
      <c r="D88" s="9">
        <v>2644096</v>
      </c>
      <c r="E88" s="9">
        <v>23992</v>
      </c>
      <c r="F88" s="9">
        <v>1093290</v>
      </c>
      <c r="G88" s="9">
        <v>1796906</v>
      </c>
      <c r="I88" s="9">
        <f t="shared" si="10"/>
        <v>6239844</v>
      </c>
    </row>
    <row r="89" spans="1:9" ht="11.25">
      <c r="A89" s="8">
        <f t="shared" si="7"/>
        <v>40940</v>
      </c>
      <c r="B89" s="9">
        <v>460052</v>
      </c>
      <c r="C89" s="9">
        <v>257021</v>
      </c>
      <c r="D89" s="9">
        <v>2665906</v>
      </c>
      <c r="E89" s="9">
        <v>30845</v>
      </c>
      <c r="F89" s="9">
        <v>918188</v>
      </c>
      <c r="G89" s="9">
        <v>1570844</v>
      </c>
      <c r="I89" s="9">
        <f t="shared" si="10"/>
        <v>5902856</v>
      </c>
    </row>
    <row r="90" spans="1:9" ht="11.25">
      <c r="A90" s="8">
        <f t="shared" si="7"/>
        <v>40969</v>
      </c>
      <c r="B90" s="9">
        <v>516114</v>
      </c>
      <c r="C90" s="9">
        <v>291131</v>
      </c>
      <c r="D90" s="9">
        <v>3143748</v>
      </c>
      <c r="E90" s="9">
        <v>37557</v>
      </c>
      <c r="F90" s="9">
        <v>1254150</v>
      </c>
      <c r="G90" s="9">
        <v>1751640</v>
      </c>
      <c r="I90" s="9">
        <f t="shared" si="10"/>
        <v>6994340</v>
      </c>
    </row>
    <row r="91" spans="1:9" ht="11.25">
      <c r="A91" s="8">
        <f t="shared" si="7"/>
        <v>41000</v>
      </c>
      <c r="B91" s="9">
        <v>497599</v>
      </c>
      <c r="C91" s="9">
        <v>289555</v>
      </c>
      <c r="D91" s="9">
        <v>3486285</v>
      </c>
      <c r="E91" s="9">
        <v>32952</v>
      </c>
      <c r="F91" s="9">
        <v>1340340</v>
      </c>
      <c r="G91" s="9">
        <v>1714864</v>
      </c>
      <c r="I91" s="9">
        <f t="shared" si="10"/>
        <v>7361595</v>
      </c>
    </row>
    <row r="92" spans="1:9" ht="11.25">
      <c r="A92" s="8">
        <f t="shared" si="7"/>
        <v>41030</v>
      </c>
      <c r="B92" s="9">
        <v>516481</v>
      </c>
      <c r="C92" s="9">
        <v>307113</v>
      </c>
      <c r="D92" s="9">
        <v>3479381</v>
      </c>
      <c r="E92" s="9">
        <v>56300</v>
      </c>
      <c r="F92" s="9">
        <v>1471325</v>
      </c>
      <c r="G92" s="9">
        <v>1546014</v>
      </c>
      <c r="I92" s="9">
        <f t="shared" si="10"/>
        <v>7376614</v>
      </c>
    </row>
    <row r="93" spans="1:9" ht="11.25">
      <c r="A93" s="8">
        <f t="shared" si="7"/>
        <v>41061</v>
      </c>
      <c r="B93" s="9">
        <v>506571</v>
      </c>
      <c r="C93" s="9">
        <v>311451</v>
      </c>
      <c r="D93" s="9">
        <v>3631025</v>
      </c>
      <c r="E93" s="9">
        <v>78955</v>
      </c>
      <c r="F93" s="9">
        <v>1606383</v>
      </c>
      <c r="G93" s="9">
        <v>1741117</v>
      </c>
      <c r="I93" s="9">
        <f t="shared" si="10"/>
        <v>7875502</v>
      </c>
    </row>
    <row r="94" spans="1:9" ht="11.25">
      <c r="A94" s="8">
        <f t="shared" si="7"/>
        <v>41091</v>
      </c>
      <c r="B94" s="9">
        <v>523502</v>
      </c>
      <c r="C94" s="9">
        <v>323104</v>
      </c>
      <c r="D94" s="9">
        <v>3931267</v>
      </c>
      <c r="E94" s="9">
        <v>85239</v>
      </c>
      <c r="F94" s="9">
        <v>1616226</v>
      </c>
      <c r="G94" s="9">
        <v>1870054</v>
      </c>
      <c r="I94" s="9">
        <f>SUM(B94:G94)</f>
        <v>8349392</v>
      </c>
    </row>
    <row r="95" spans="1:9" ht="11.25">
      <c r="A95" s="8">
        <f t="shared" si="7"/>
        <v>41122</v>
      </c>
      <c r="B95" s="9">
        <v>520692</v>
      </c>
      <c r="C95" s="9">
        <v>329951</v>
      </c>
      <c r="D95" s="9">
        <v>3914403</v>
      </c>
      <c r="E95" s="9">
        <v>95242</v>
      </c>
      <c r="F95" s="9">
        <v>1644026</v>
      </c>
      <c r="G95" s="9">
        <v>1834390</v>
      </c>
      <c r="I95" s="9">
        <f>SUM(B95:G95)</f>
        <v>8338704</v>
      </c>
    </row>
    <row r="96" spans="1:9" ht="11.25">
      <c r="A96" s="8">
        <f t="shared" si="7"/>
        <v>41153</v>
      </c>
      <c r="B96" s="9">
        <v>518395</v>
      </c>
      <c r="C96" s="9">
        <v>296656</v>
      </c>
      <c r="D96" s="9">
        <v>3745644</v>
      </c>
      <c r="E96" s="9">
        <v>83976</v>
      </c>
      <c r="F96" s="9">
        <v>1561057</v>
      </c>
      <c r="G96" s="9">
        <v>1776319</v>
      </c>
      <c r="I96" s="9">
        <f>SUM(B96:G96)</f>
        <v>7982047</v>
      </c>
    </row>
    <row r="97" spans="1:9" ht="11.25">
      <c r="A97" s="8">
        <f t="shared" si="7"/>
        <v>41183</v>
      </c>
      <c r="B97" s="9">
        <v>507898</v>
      </c>
      <c r="C97" s="9">
        <v>295420</v>
      </c>
      <c r="D97" s="9">
        <v>3643192</v>
      </c>
      <c r="E97" s="9">
        <v>60480</v>
      </c>
      <c r="F97" s="9">
        <v>1392641</v>
      </c>
      <c r="G97" s="9">
        <v>1698520</v>
      </c>
      <c r="I97" s="9">
        <f>SUM(B97:G97)</f>
        <v>7598151</v>
      </c>
    </row>
    <row r="98" spans="1:9" ht="11.25">
      <c r="A98" s="8">
        <f t="shared" si="7"/>
        <v>41214</v>
      </c>
      <c r="B98" s="9">
        <v>479056</v>
      </c>
      <c r="C98" s="9">
        <v>280576</v>
      </c>
      <c r="D98" s="9">
        <v>3040320</v>
      </c>
      <c r="E98" s="9">
        <v>22703</v>
      </c>
      <c r="F98" s="9">
        <v>1149657</v>
      </c>
      <c r="G98" s="9">
        <v>1600585</v>
      </c>
      <c r="I98" s="9">
        <f>SUM(B98:G98)</f>
        <v>6572897</v>
      </c>
    </row>
    <row r="99" spans="1:9" ht="11.25">
      <c r="A99" s="8">
        <f t="shared" si="7"/>
        <v>41244</v>
      </c>
      <c r="B99" s="9">
        <v>453232</v>
      </c>
      <c r="C99" s="9">
        <v>269292</v>
      </c>
      <c r="D99" s="9">
        <v>3081248</v>
      </c>
      <c r="E99" s="9">
        <v>15704</v>
      </c>
      <c r="F99" s="9">
        <v>1245058</v>
      </c>
      <c r="G99" s="9">
        <v>1785125</v>
      </c>
      <c r="I99" s="9">
        <f>SUM(B99:G99)</f>
        <v>6849659</v>
      </c>
    </row>
  </sheetData>
  <sheetProtection/>
  <printOptions/>
  <pageMargins left="0.7480314960629921" right="0.7480314960629921" top="1.220472440944882" bottom="0.984251968503937" header="0.5118110236220472" footer="0.5118110236220472"/>
  <pageSetup fitToHeight="0" fitToWidth="1" horizontalDpi="600" verticalDpi="600" orientation="landscape" paperSize="9" r:id="rId2"/>
  <headerFooter alignWithMargins="0">
    <oddHeader>&amp;L&amp;"Arial,Bold"&amp;18Monthly passenger numbers by market served 
(BAA London airports - Heathrow and Stansted)&amp;R&amp;G</oddHeader>
    <oddFooter>&amp;L&amp;8Printed &amp;D&amp;R&amp;8Page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0.7109375" style="12" customWidth="1"/>
    <col min="2" max="7" width="14.7109375" style="9" customWidth="1"/>
    <col min="8" max="8" width="2.7109375" style="9" customWidth="1"/>
    <col min="9" max="9" width="12.7109375" style="9" customWidth="1"/>
    <col min="10" max="16384" width="9.140625" style="9" customWidth="1"/>
  </cols>
  <sheetData>
    <row r="1" ht="24" customHeight="1">
      <c r="A1" s="2" t="str">
        <f>'Passengers (by airport)'!A1</f>
        <v>January 2005 - November 2012</v>
      </c>
    </row>
    <row r="2" spans="1:9" ht="24" customHeight="1">
      <c r="A2" s="29" t="s">
        <v>11</v>
      </c>
      <c r="B2" s="17" t="s">
        <v>6</v>
      </c>
      <c r="C2" s="17" t="s">
        <v>7</v>
      </c>
      <c r="D2" s="17" t="s">
        <v>8</v>
      </c>
      <c r="E2" s="17" t="s">
        <v>16</v>
      </c>
      <c r="F2" s="17" t="s">
        <v>9</v>
      </c>
      <c r="G2" s="17" t="s">
        <v>10</v>
      </c>
      <c r="H2" s="17"/>
      <c r="I2" s="30" t="s">
        <v>0</v>
      </c>
    </row>
    <row r="4" spans="1:9" ht="11.25">
      <c r="A4" s="8">
        <v>38353</v>
      </c>
      <c r="B4" s="9">
        <v>536960</v>
      </c>
      <c r="C4" s="9">
        <v>24782</v>
      </c>
      <c r="D4" s="9">
        <v>115058</v>
      </c>
      <c r="E4" s="9">
        <v>84318</v>
      </c>
      <c r="F4" s="9">
        <v>11693</v>
      </c>
      <c r="G4" s="9">
        <v>17650</v>
      </c>
      <c r="I4" s="9">
        <f aca="true" t="shared" si="0" ref="I4:I11">SUM(B4:G4)</f>
        <v>790461</v>
      </c>
    </row>
    <row r="5" spans="1:9" ht="11.25">
      <c r="A5" s="8">
        <f>EDATE(A4,1)</f>
        <v>38384</v>
      </c>
      <c r="B5" s="9">
        <v>553772</v>
      </c>
      <c r="C5" s="9">
        <v>28579</v>
      </c>
      <c r="D5" s="9">
        <v>124420</v>
      </c>
      <c r="E5" s="9">
        <v>73235</v>
      </c>
      <c r="F5" s="9">
        <v>10279</v>
      </c>
      <c r="G5" s="9">
        <v>15611</v>
      </c>
      <c r="I5" s="9">
        <f t="shared" si="0"/>
        <v>805896</v>
      </c>
    </row>
    <row r="6" spans="1:9" ht="11.25">
      <c r="A6" s="8">
        <f aca="true" t="shared" si="1" ref="A6:A69">EDATE(A5,1)</f>
        <v>38412</v>
      </c>
      <c r="B6" s="9">
        <v>650957</v>
      </c>
      <c r="C6" s="9">
        <v>32012</v>
      </c>
      <c r="D6" s="9">
        <v>149189</v>
      </c>
      <c r="E6" s="9">
        <v>98306</v>
      </c>
      <c r="F6" s="9">
        <v>13563</v>
      </c>
      <c r="G6" s="9">
        <v>18802</v>
      </c>
      <c r="I6" s="9">
        <f t="shared" si="0"/>
        <v>962829</v>
      </c>
    </row>
    <row r="7" spans="1:9" ht="11.25">
      <c r="A7" s="8">
        <f t="shared" si="1"/>
        <v>38443</v>
      </c>
      <c r="B7" s="9">
        <v>652361</v>
      </c>
      <c r="C7" s="9">
        <v>32894</v>
      </c>
      <c r="D7" s="9">
        <v>183926</v>
      </c>
      <c r="E7" s="9">
        <v>116706</v>
      </c>
      <c r="F7" s="9">
        <v>16106</v>
      </c>
      <c r="G7" s="9">
        <v>17054</v>
      </c>
      <c r="I7" s="9">
        <f t="shared" si="0"/>
        <v>1019047</v>
      </c>
    </row>
    <row r="8" spans="1:9" ht="11.25">
      <c r="A8" s="8">
        <f t="shared" si="1"/>
        <v>38473</v>
      </c>
      <c r="B8" s="9">
        <v>676306</v>
      </c>
      <c r="C8" s="9">
        <v>35791</v>
      </c>
      <c r="D8" s="9">
        <v>198042</v>
      </c>
      <c r="E8" s="9">
        <v>224737</v>
      </c>
      <c r="F8" s="9">
        <v>47549</v>
      </c>
      <c r="G8" s="9">
        <v>24771</v>
      </c>
      <c r="I8" s="9">
        <f t="shared" si="0"/>
        <v>1207196</v>
      </c>
    </row>
    <row r="9" spans="1:9" ht="11.25">
      <c r="A9" s="8">
        <f t="shared" si="1"/>
        <v>38504</v>
      </c>
      <c r="B9" s="9">
        <v>707202</v>
      </c>
      <c r="C9" s="9">
        <v>34627</v>
      </c>
      <c r="D9" s="9">
        <v>209269</v>
      </c>
      <c r="E9" s="9">
        <v>273270</v>
      </c>
      <c r="F9" s="9">
        <v>70897</v>
      </c>
      <c r="G9" s="9">
        <v>34447</v>
      </c>
      <c r="I9" s="9">
        <f t="shared" si="0"/>
        <v>1329712</v>
      </c>
    </row>
    <row r="10" spans="1:9" ht="11.25">
      <c r="A10" s="8">
        <f t="shared" si="1"/>
        <v>38534</v>
      </c>
      <c r="B10" s="9">
        <v>745064</v>
      </c>
      <c r="C10" s="9">
        <v>36948</v>
      </c>
      <c r="D10" s="9">
        <v>237349</v>
      </c>
      <c r="E10" s="9">
        <v>360798</v>
      </c>
      <c r="F10" s="9">
        <v>104499</v>
      </c>
      <c r="G10" s="9">
        <v>41886</v>
      </c>
      <c r="I10" s="9">
        <f t="shared" si="0"/>
        <v>1526544</v>
      </c>
    </row>
    <row r="11" spans="1:9" ht="11.25">
      <c r="A11" s="8">
        <f t="shared" si="1"/>
        <v>38565</v>
      </c>
      <c r="B11" s="9">
        <v>708195</v>
      </c>
      <c r="C11" s="9">
        <v>37814</v>
      </c>
      <c r="D11" s="9">
        <v>218751</v>
      </c>
      <c r="E11" s="9">
        <v>256151</v>
      </c>
      <c r="F11" s="9">
        <v>81771</v>
      </c>
      <c r="G11" s="9">
        <v>37081</v>
      </c>
      <c r="I11" s="9">
        <f t="shared" si="0"/>
        <v>1339763</v>
      </c>
    </row>
    <row r="12" spans="1:9" ht="11.25">
      <c r="A12" s="8">
        <f t="shared" si="1"/>
        <v>38596</v>
      </c>
      <c r="B12" s="9">
        <v>710479</v>
      </c>
      <c r="C12" s="9">
        <v>34176</v>
      </c>
      <c r="D12" s="9">
        <v>219613</v>
      </c>
      <c r="E12" s="9">
        <v>271726</v>
      </c>
      <c r="F12" s="9">
        <v>78688</v>
      </c>
      <c r="G12" s="9">
        <v>37395</v>
      </c>
      <c r="I12" s="9">
        <f aca="true" t="shared" si="2" ref="I12:I43">SUM(B12:G12)</f>
        <v>1352077</v>
      </c>
    </row>
    <row r="13" spans="1:9" ht="11.25">
      <c r="A13" s="8">
        <f t="shared" si="1"/>
        <v>38626</v>
      </c>
      <c r="B13" s="9">
        <v>698261</v>
      </c>
      <c r="C13" s="9">
        <v>35984</v>
      </c>
      <c r="D13" s="9">
        <v>202048</v>
      </c>
      <c r="E13" s="9">
        <v>269025</v>
      </c>
      <c r="F13" s="9">
        <v>52639</v>
      </c>
      <c r="G13" s="9">
        <v>39539</v>
      </c>
      <c r="I13" s="9">
        <f t="shared" si="2"/>
        <v>1297496</v>
      </c>
    </row>
    <row r="14" spans="1:9" ht="11.25">
      <c r="A14" s="8">
        <f t="shared" si="1"/>
        <v>38657</v>
      </c>
      <c r="B14" s="9">
        <v>658953</v>
      </c>
      <c r="C14" s="9">
        <v>33693</v>
      </c>
      <c r="D14" s="9">
        <v>147808</v>
      </c>
      <c r="E14" s="9">
        <v>84378</v>
      </c>
      <c r="F14" s="9">
        <v>13138</v>
      </c>
      <c r="G14" s="9">
        <v>26409</v>
      </c>
      <c r="I14" s="9">
        <f t="shared" si="2"/>
        <v>964379</v>
      </c>
    </row>
    <row r="15" spans="1:9" ht="11.25">
      <c r="A15" s="13">
        <f t="shared" si="1"/>
        <v>38687</v>
      </c>
      <c r="B15" s="19">
        <v>617821</v>
      </c>
      <c r="C15" s="19">
        <v>32461</v>
      </c>
      <c r="D15" s="19">
        <v>134360</v>
      </c>
      <c r="E15" s="19">
        <v>65760</v>
      </c>
      <c r="F15" s="19">
        <v>14313</v>
      </c>
      <c r="G15" s="19">
        <v>28151</v>
      </c>
      <c r="H15" s="19"/>
      <c r="I15" s="19">
        <f t="shared" si="2"/>
        <v>892866</v>
      </c>
    </row>
    <row r="16" spans="1:9" ht="11.25">
      <c r="A16" s="8">
        <f t="shared" si="1"/>
        <v>38718</v>
      </c>
      <c r="B16" s="9">
        <v>568801</v>
      </c>
      <c r="C16" s="9">
        <v>29121</v>
      </c>
      <c r="D16" s="9">
        <v>130638</v>
      </c>
      <c r="E16" s="9">
        <v>75960</v>
      </c>
      <c r="F16" s="9">
        <v>12014</v>
      </c>
      <c r="G16" s="9">
        <v>34546</v>
      </c>
      <c r="I16" s="9">
        <f t="shared" si="2"/>
        <v>851080</v>
      </c>
    </row>
    <row r="17" spans="1:9" ht="11.25">
      <c r="A17" s="8">
        <f t="shared" si="1"/>
        <v>38749</v>
      </c>
      <c r="B17" s="9">
        <v>574579</v>
      </c>
      <c r="C17" s="9">
        <v>28856</v>
      </c>
      <c r="D17" s="9">
        <v>135158</v>
      </c>
      <c r="E17" s="9">
        <v>62107</v>
      </c>
      <c r="F17" s="9">
        <v>10982</v>
      </c>
      <c r="G17" s="9">
        <v>32193</v>
      </c>
      <c r="I17" s="9">
        <f t="shared" si="2"/>
        <v>843875</v>
      </c>
    </row>
    <row r="18" spans="1:9" ht="11.25">
      <c r="A18" s="8">
        <f t="shared" si="1"/>
        <v>38777</v>
      </c>
      <c r="B18" s="9">
        <v>664404</v>
      </c>
      <c r="C18" s="9">
        <v>34726</v>
      </c>
      <c r="D18" s="9">
        <v>166922</v>
      </c>
      <c r="E18" s="9">
        <v>88410</v>
      </c>
      <c r="F18" s="9">
        <v>14514</v>
      </c>
      <c r="G18" s="9">
        <v>34423</v>
      </c>
      <c r="I18" s="9">
        <f t="shared" si="2"/>
        <v>1003399</v>
      </c>
    </row>
    <row r="19" spans="1:9" ht="11.25">
      <c r="A19" s="8">
        <f t="shared" si="1"/>
        <v>38808</v>
      </c>
      <c r="B19" s="9">
        <v>677224</v>
      </c>
      <c r="C19" s="9">
        <v>35110</v>
      </c>
      <c r="D19" s="9">
        <v>207745</v>
      </c>
      <c r="E19" s="9">
        <v>100293</v>
      </c>
      <c r="F19" s="9">
        <v>18830</v>
      </c>
      <c r="G19" s="9">
        <v>32551</v>
      </c>
      <c r="I19" s="9">
        <f t="shared" si="2"/>
        <v>1071753</v>
      </c>
    </row>
    <row r="20" spans="1:9" ht="11.25">
      <c r="A20" s="8">
        <f t="shared" si="1"/>
        <v>38838</v>
      </c>
      <c r="B20" s="9">
        <v>710979</v>
      </c>
      <c r="C20" s="9">
        <v>32637</v>
      </c>
      <c r="D20" s="9">
        <v>218357</v>
      </c>
      <c r="E20" s="9">
        <v>187685</v>
      </c>
      <c r="F20" s="9">
        <v>49079</v>
      </c>
      <c r="G20" s="9">
        <v>29693</v>
      </c>
      <c r="I20" s="9">
        <f t="shared" si="2"/>
        <v>1228430</v>
      </c>
    </row>
    <row r="21" spans="1:9" ht="11.25">
      <c r="A21" s="8">
        <f t="shared" si="1"/>
        <v>38869</v>
      </c>
      <c r="B21" s="9">
        <v>729050</v>
      </c>
      <c r="C21" s="9">
        <v>31922</v>
      </c>
      <c r="D21" s="9">
        <v>236047</v>
      </c>
      <c r="E21" s="9">
        <v>252232</v>
      </c>
      <c r="F21" s="9">
        <v>77926</v>
      </c>
      <c r="G21" s="9">
        <v>36964</v>
      </c>
      <c r="I21" s="9">
        <f t="shared" si="2"/>
        <v>1364141</v>
      </c>
    </row>
    <row r="22" spans="1:9" ht="11.25">
      <c r="A22" s="8">
        <f t="shared" si="1"/>
        <v>38899</v>
      </c>
      <c r="B22" s="9">
        <v>747508</v>
      </c>
      <c r="C22" s="9">
        <v>34848</v>
      </c>
      <c r="D22" s="9">
        <v>269414</v>
      </c>
      <c r="E22" s="9">
        <v>329621</v>
      </c>
      <c r="F22" s="9">
        <v>99198</v>
      </c>
      <c r="G22" s="9">
        <v>47214</v>
      </c>
      <c r="I22" s="9">
        <f t="shared" si="2"/>
        <v>1527803</v>
      </c>
    </row>
    <row r="23" spans="1:9" ht="11.25">
      <c r="A23" s="8">
        <f t="shared" si="1"/>
        <v>38930</v>
      </c>
      <c r="B23" s="9">
        <v>696333</v>
      </c>
      <c r="C23" s="9">
        <v>35981</v>
      </c>
      <c r="D23" s="9">
        <v>261114</v>
      </c>
      <c r="E23" s="9">
        <v>227554</v>
      </c>
      <c r="F23" s="9">
        <v>79452</v>
      </c>
      <c r="G23" s="9">
        <v>43145</v>
      </c>
      <c r="I23" s="9">
        <f t="shared" si="2"/>
        <v>1343579</v>
      </c>
    </row>
    <row r="24" spans="1:9" ht="11.25">
      <c r="A24" s="8">
        <f t="shared" si="1"/>
        <v>38961</v>
      </c>
      <c r="B24" s="9">
        <v>701817</v>
      </c>
      <c r="C24" s="9">
        <v>33345</v>
      </c>
      <c r="D24" s="9">
        <v>253769</v>
      </c>
      <c r="E24" s="9">
        <v>251286</v>
      </c>
      <c r="F24" s="9">
        <v>77635</v>
      </c>
      <c r="G24" s="9">
        <v>40655</v>
      </c>
      <c r="I24" s="9">
        <f t="shared" si="2"/>
        <v>1358507</v>
      </c>
    </row>
    <row r="25" spans="1:9" ht="11.25">
      <c r="A25" s="8">
        <f t="shared" si="1"/>
        <v>38991</v>
      </c>
      <c r="B25" s="9">
        <v>732231</v>
      </c>
      <c r="C25" s="9">
        <v>33559</v>
      </c>
      <c r="D25" s="9">
        <v>243873</v>
      </c>
      <c r="E25" s="9">
        <v>239331</v>
      </c>
      <c r="F25" s="9">
        <v>59736</v>
      </c>
      <c r="G25" s="9">
        <v>42140</v>
      </c>
      <c r="I25" s="9">
        <f t="shared" si="2"/>
        <v>1350870</v>
      </c>
    </row>
    <row r="26" spans="1:9" ht="11.25">
      <c r="A26" s="8">
        <f t="shared" si="1"/>
        <v>39022</v>
      </c>
      <c r="B26" s="9">
        <v>711216</v>
      </c>
      <c r="C26" s="9">
        <v>30306</v>
      </c>
      <c r="D26" s="9">
        <v>176667</v>
      </c>
      <c r="E26" s="9">
        <v>81019</v>
      </c>
      <c r="F26" s="9">
        <v>20602</v>
      </c>
      <c r="G26" s="9">
        <v>33056</v>
      </c>
      <c r="I26" s="9">
        <f t="shared" si="2"/>
        <v>1052866</v>
      </c>
    </row>
    <row r="27" spans="1:9" ht="11.25">
      <c r="A27" s="13">
        <f t="shared" si="1"/>
        <v>39052</v>
      </c>
      <c r="B27" s="19">
        <v>618377</v>
      </c>
      <c r="C27" s="19">
        <v>28613</v>
      </c>
      <c r="D27" s="19">
        <v>160244</v>
      </c>
      <c r="E27" s="19">
        <v>67175</v>
      </c>
      <c r="F27" s="19">
        <v>19553</v>
      </c>
      <c r="G27" s="19">
        <v>35665</v>
      </c>
      <c r="H27" s="19"/>
      <c r="I27" s="19">
        <f t="shared" si="2"/>
        <v>929627</v>
      </c>
    </row>
    <row r="28" spans="1:9" ht="11.25">
      <c r="A28" s="8">
        <f t="shared" si="1"/>
        <v>39083</v>
      </c>
      <c r="B28" s="9">
        <v>595627</v>
      </c>
      <c r="C28" s="9">
        <v>24809</v>
      </c>
      <c r="D28" s="9">
        <v>154638</v>
      </c>
      <c r="E28" s="9">
        <v>68863</v>
      </c>
      <c r="F28" s="9">
        <v>17705</v>
      </c>
      <c r="G28" s="9">
        <v>38725</v>
      </c>
      <c r="I28" s="9">
        <f t="shared" si="2"/>
        <v>900367</v>
      </c>
    </row>
    <row r="29" spans="1:9" ht="11.25">
      <c r="A29" s="8">
        <f t="shared" si="1"/>
        <v>39114</v>
      </c>
      <c r="B29" s="9">
        <v>591474</v>
      </c>
      <c r="C29" s="9">
        <v>27521</v>
      </c>
      <c r="D29" s="9">
        <v>159641</v>
      </c>
      <c r="E29" s="9">
        <v>55802</v>
      </c>
      <c r="F29" s="9">
        <v>14157</v>
      </c>
      <c r="G29" s="9">
        <v>34365</v>
      </c>
      <c r="I29" s="9">
        <f t="shared" si="2"/>
        <v>882960</v>
      </c>
    </row>
    <row r="30" spans="1:9" ht="11.25">
      <c r="A30" s="8">
        <f t="shared" si="1"/>
        <v>39142</v>
      </c>
      <c r="B30" s="9">
        <v>695568</v>
      </c>
      <c r="C30" s="9">
        <v>31075</v>
      </c>
      <c r="D30" s="9">
        <v>189564</v>
      </c>
      <c r="E30" s="9">
        <v>84062</v>
      </c>
      <c r="F30" s="9">
        <v>18714</v>
      </c>
      <c r="G30" s="9">
        <v>37360</v>
      </c>
      <c r="I30" s="9">
        <f t="shared" si="2"/>
        <v>1056343</v>
      </c>
    </row>
    <row r="31" spans="1:9" ht="11.25">
      <c r="A31" s="8">
        <f t="shared" si="1"/>
        <v>39173</v>
      </c>
      <c r="B31" s="9">
        <v>678972</v>
      </c>
      <c r="C31" s="9">
        <v>31512</v>
      </c>
      <c r="D31" s="9">
        <v>224644</v>
      </c>
      <c r="E31" s="9">
        <v>92118</v>
      </c>
      <c r="F31" s="9">
        <v>22230</v>
      </c>
      <c r="G31" s="9">
        <v>33449</v>
      </c>
      <c r="I31" s="9">
        <f t="shared" si="2"/>
        <v>1082925</v>
      </c>
    </row>
    <row r="32" spans="1:9" ht="11.25">
      <c r="A32" s="8">
        <f t="shared" si="1"/>
        <v>39203</v>
      </c>
      <c r="B32" s="9">
        <v>726276</v>
      </c>
      <c r="C32" s="9">
        <v>32016</v>
      </c>
      <c r="D32" s="9">
        <v>249027</v>
      </c>
      <c r="E32" s="9">
        <v>195995</v>
      </c>
      <c r="F32" s="9">
        <v>47164</v>
      </c>
      <c r="G32" s="9">
        <v>34976</v>
      </c>
      <c r="I32" s="9">
        <f t="shared" si="2"/>
        <v>1285454</v>
      </c>
    </row>
    <row r="33" spans="1:9" ht="11.25">
      <c r="A33" s="8">
        <f t="shared" si="1"/>
        <v>39234</v>
      </c>
      <c r="B33" s="9">
        <v>727733</v>
      </c>
      <c r="C33" s="9">
        <v>30503</v>
      </c>
      <c r="D33" s="9">
        <v>259159</v>
      </c>
      <c r="E33" s="9">
        <v>234338</v>
      </c>
      <c r="F33" s="9">
        <v>69324</v>
      </c>
      <c r="G33" s="9">
        <v>41173</v>
      </c>
      <c r="I33" s="9">
        <f t="shared" si="2"/>
        <v>1362230</v>
      </c>
    </row>
    <row r="34" spans="1:9" ht="11.25">
      <c r="A34" s="8">
        <f t="shared" si="1"/>
        <v>39264</v>
      </c>
      <c r="B34" s="9">
        <v>750605</v>
      </c>
      <c r="C34" s="9">
        <v>33308</v>
      </c>
      <c r="D34" s="9">
        <v>275718</v>
      </c>
      <c r="E34" s="9">
        <v>291050</v>
      </c>
      <c r="F34" s="9">
        <v>91773</v>
      </c>
      <c r="G34" s="9">
        <v>49250</v>
      </c>
      <c r="I34" s="9">
        <f t="shared" si="2"/>
        <v>1491704</v>
      </c>
    </row>
    <row r="35" spans="1:9" ht="11.25">
      <c r="A35" s="8">
        <f t="shared" si="1"/>
        <v>39295</v>
      </c>
      <c r="B35" s="9">
        <v>741414</v>
      </c>
      <c r="C35" s="9">
        <v>34327</v>
      </c>
      <c r="D35" s="9">
        <v>271688</v>
      </c>
      <c r="E35" s="9">
        <v>215826</v>
      </c>
      <c r="F35" s="9">
        <v>78417</v>
      </c>
      <c r="G35" s="9">
        <v>48240</v>
      </c>
      <c r="I35" s="9">
        <f t="shared" si="2"/>
        <v>1389912</v>
      </c>
    </row>
    <row r="36" spans="1:9" ht="11.25">
      <c r="A36" s="8">
        <f t="shared" si="1"/>
        <v>39326</v>
      </c>
      <c r="B36" s="9">
        <v>719800</v>
      </c>
      <c r="C36" s="9">
        <v>32267</v>
      </c>
      <c r="D36" s="9">
        <v>275045</v>
      </c>
      <c r="E36" s="9">
        <v>237596</v>
      </c>
      <c r="F36" s="9">
        <v>75420</v>
      </c>
      <c r="G36" s="9">
        <v>45745</v>
      </c>
      <c r="I36" s="9">
        <f t="shared" si="2"/>
        <v>1385873</v>
      </c>
    </row>
    <row r="37" spans="1:9" ht="11.25">
      <c r="A37" s="8">
        <f t="shared" si="1"/>
        <v>39356</v>
      </c>
      <c r="B37" s="9">
        <v>741606</v>
      </c>
      <c r="C37" s="9">
        <v>32086</v>
      </c>
      <c r="D37" s="9">
        <v>255962</v>
      </c>
      <c r="E37" s="9">
        <v>226979</v>
      </c>
      <c r="F37" s="9">
        <v>61087</v>
      </c>
      <c r="G37" s="9">
        <v>47096</v>
      </c>
      <c r="I37" s="9">
        <f t="shared" si="2"/>
        <v>1364816</v>
      </c>
    </row>
    <row r="38" spans="1:9" ht="11.25">
      <c r="A38" s="8">
        <f t="shared" si="1"/>
        <v>39387</v>
      </c>
      <c r="B38" s="9">
        <v>687364</v>
      </c>
      <c r="C38" s="9">
        <v>30690</v>
      </c>
      <c r="D38" s="9">
        <v>181239</v>
      </c>
      <c r="E38" s="9">
        <v>75282</v>
      </c>
      <c r="F38" s="9">
        <v>17281</v>
      </c>
      <c r="G38" s="9">
        <v>37363</v>
      </c>
      <c r="I38" s="9">
        <f t="shared" si="2"/>
        <v>1029219</v>
      </c>
    </row>
    <row r="39" spans="1:9" ht="11.25">
      <c r="A39" s="13">
        <f t="shared" si="1"/>
        <v>39417</v>
      </c>
      <c r="B39" s="19">
        <v>600480</v>
      </c>
      <c r="C39" s="19">
        <v>29265</v>
      </c>
      <c r="D39" s="19">
        <v>159421</v>
      </c>
      <c r="E39" s="19">
        <v>60065</v>
      </c>
      <c r="F39" s="19">
        <v>16685</v>
      </c>
      <c r="G39" s="19">
        <v>34414</v>
      </c>
      <c r="H39" s="19"/>
      <c r="I39" s="19">
        <f t="shared" si="2"/>
        <v>900330</v>
      </c>
    </row>
    <row r="40" spans="1:9" ht="11.25">
      <c r="A40" s="8">
        <f t="shared" si="1"/>
        <v>39448</v>
      </c>
      <c r="B40" s="9">
        <v>561632</v>
      </c>
      <c r="C40" s="9">
        <v>24068</v>
      </c>
      <c r="D40" s="9">
        <v>152145</v>
      </c>
      <c r="E40" s="9">
        <v>59403</v>
      </c>
      <c r="F40" s="9">
        <v>16970</v>
      </c>
      <c r="G40" s="9">
        <v>38216</v>
      </c>
      <c r="I40" s="9">
        <f t="shared" si="2"/>
        <v>852434</v>
      </c>
    </row>
    <row r="41" spans="1:9" ht="11.25">
      <c r="A41" s="8">
        <f t="shared" si="1"/>
        <v>39479</v>
      </c>
      <c r="B41" s="9">
        <v>596780</v>
      </c>
      <c r="C41" s="9">
        <v>29775</v>
      </c>
      <c r="D41" s="9">
        <v>163864</v>
      </c>
      <c r="E41" s="9">
        <v>52072</v>
      </c>
      <c r="F41" s="9">
        <v>13220</v>
      </c>
      <c r="G41" s="9">
        <v>33762</v>
      </c>
      <c r="I41" s="9">
        <f t="shared" si="2"/>
        <v>889473</v>
      </c>
    </row>
    <row r="42" spans="1:9" ht="11.25">
      <c r="A42" s="8">
        <f t="shared" si="1"/>
        <v>39508</v>
      </c>
      <c r="B42" s="9">
        <v>649905</v>
      </c>
      <c r="C42" s="9">
        <v>32245</v>
      </c>
      <c r="D42" s="9">
        <v>202896</v>
      </c>
      <c r="E42" s="9">
        <v>75399</v>
      </c>
      <c r="F42" s="9">
        <v>19200</v>
      </c>
      <c r="G42" s="9">
        <v>39511</v>
      </c>
      <c r="I42" s="9">
        <f t="shared" si="2"/>
        <v>1019156</v>
      </c>
    </row>
    <row r="43" spans="1:9" ht="11.25">
      <c r="A43" s="8">
        <f t="shared" si="1"/>
        <v>39539</v>
      </c>
      <c r="B43" s="9">
        <v>666702</v>
      </c>
      <c r="C43" s="9">
        <v>30193</v>
      </c>
      <c r="D43" s="9">
        <v>254884</v>
      </c>
      <c r="E43" s="9">
        <v>81998</v>
      </c>
      <c r="F43" s="9">
        <v>24938</v>
      </c>
      <c r="G43" s="9">
        <v>39843</v>
      </c>
      <c r="I43" s="9">
        <f t="shared" si="2"/>
        <v>1098558</v>
      </c>
    </row>
    <row r="44" spans="1:9" ht="11.25">
      <c r="A44" s="8">
        <f t="shared" si="1"/>
        <v>39569</v>
      </c>
      <c r="B44" s="9">
        <v>689645</v>
      </c>
      <c r="C44" s="9">
        <v>34259</v>
      </c>
      <c r="D44" s="9">
        <v>264434</v>
      </c>
      <c r="E44" s="9">
        <v>148807</v>
      </c>
      <c r="F44" s="9">
        <v>40460</v>
      </c>
      <c r="G44" s="9">
        <v>42613</v>
      </c>
      <c r="I44" s="9">
        <f aca="true" t="shared" si="3" ref="I44:I53">SUM(B44:G44)</f>
        <v>1220218</v>
      </c>
    </row>
    <row r="45" spans="1:9" ht="11.25">
      <c r="A45" s="8">
        <f t="shared" si="1"/>
        <v>39600</v>
      </c>
      <c r="B45" s="9">
        <v>694675</v>
      </c>
      <c r="C45" s="9">
        <v>31195</v>
      </c>
      <c r="D45" s="9">
        <v>273924</v>
      </c>
      <c r="E45" s="9">
        <v>211115</v>
      </c>
      <c r="F45" s="9">
        <v>57145</v>
      </c>
      <c r="G45" s="9">
        <v>48270</v>
      </c>
      <c r="I45" s="9">
        <f t="shared" si="3"/>
        <v>1316324</v>
      </c>
    </row>
    <row r="46" spans="1:9" ht="11.25">
      <c r="A46" s="8">
        <f t="shared" si="1"/>
        <v>39630</v>
      </c>
      <c r="B46" s="9">
        <v>714152</v>
      </c>
      <c r="C46" s="9">
        <v>33863</v>
      </c>
      <c r="D46" s="9">
        <v>288733</v>
      </c>
      <c r="E46" s="9">
        <v>281871</v>
      </c>
      <c r="F46" s="9">
        <v>77262</v>
      </c>
      <c r="G46" s="9">
        <v>52649</v>
      </c>
      <c r="I46" s="9">
        <f t="shared" si="3"/>
        <v>1448530</v>
      </c>
    </row>
    <row r="47" spans="1:9" ht="11.25">
      <c r="A47" s="8">
        <f t="shared" si="1"/>
        <v>39661</v>
      </c>
      <c r="B47" s="9">
        <v>668076</v>
      </c>
      <c r="C47" s="9">
        <v>37247</v>
      </c>
      <c r="D47" s="9">
        <v>278739</v>
      </c>
      <c r="E47" s="9">
        <v>222141</v>
      </c>
      <c r="F47" s="9">
        <v>57448</v>
      </c>
      <c r="G47" s="9">
        <v>51915</v>
      </c>
      <c r="I47" s="9">
        <f t="shared" si="3"/>
        <v>1315566</v>
      </c>
    </row>
    <row r="48" spans="1:9" ht="11.25">
      <c r="A48" s="8">
        <f t="shared" si="1"/>
        <v>39692</v>
      </c>
      <c r="B48" s="9">
        <v>672549</v>
      </c>
      <c r="C48" s="9">
        <v>31789</v>
      </c>
      <c r="D48" s="9">
        <v>266944</v>
      </c>
      <c r="E48" s="9">
        <v>204065</v>
      </c>
      <c r="F48" s="9">
        <v>44872</v>
      </c>
      <c r="G48" s="9">
        <v>47368</v>
      </c>
      <c r="I48" s="9">
        <f t="shared" si="3"/>
        <v>1267587</v>
      </c>
    </row>
    <row r="49" spans="1:9" ht="11.25">
      <c r="A49" s="8">
        <f t="shared" si="1"/>
        <v>39722</v>
      </c>
      <c r="B49" s="9">
        <v>677178</v>
      </c>
      <c r="C49" s="9">
        <v>31870</v>
      </c>
      <c r="D49" s="9">
        <v>246559</v>
      </c>
      <c r="E49" s="9">
        <v>215559</v>
      </c>
      <c r="F49" s="9">
        <v>35510</v>
      </c>
      <c r="G49" s="9">
        <v>48736</v>
      </c>
      <c r="I49" s="9">
        <f t="shared" si="3"/>
        <v>1255412</v>
      </c>
    </row>
    <row r="50" spans="1:9" ht="11.25">
      <c r="A50" s="8">
        <f t="shared" si="1"/>
        <v>39753</v>
      </c>
      <c r="B50" s="9">
        <v>589336</v>
      </c>
      <c r="C50" s="9">
        <v>28407</v>
      </c>
      <c r="D50" s="9">
        <v>160538</v>
      </c>
      <c r="E50" s="9">
        <v>57046</v>
      </c>
      <c r="F50" s="9">
        <v>12996</v>
      </c>
      <c r="G50" s="9">
        <v>40037</v>
      </c>
      <c r="I50" s="9">
        <f t="shared" si="3"/>
        <v>888360</v>
      </c>
    </row>
    <row r="51" spans="1:9" ht="11.25">
      <c r="A51" s="13">
        <f t="shared" si="1"/>
        <v>39783</v>
      </c>
      <c r="B51" s="19">
        <v>549795</v>
      </c>
      <c r="C51" s="19">
        <v>25560</v>
      </c>
      <c r="D51" s="19">
        <v>146429</v>
      </c>
      <c r="E51" s="19">
        <v>55352</v>
      </c>
      <c r="F51" s="19">
        <v>13217</v>
      </c>
      <c r="G51" s="19">
        <v>39374</v>
      </c>
      <c r="H51" s="19"/>
      <c r="I51" s="19">
        <f t="shared" si="3"/>
        <v>829727</v>
      </c>
    </row>
    <row r="52" spans="1:9" ht="11.25">
      <c r="A52" s="8">
        <f t="shared" si="1"/>
        <v>39814</v>
      </c>
      <c r="B52" s="9">
        <v>491109</v>
      </c>
      <c r="C52" s="9">
        <v>21981</v>
      </c>
      <c r="D52" s="9">
        <v>130120</v>
      </c>
      <c r="E52" s="9">
        <v>59561</v>
      </c>
      <c r="F52" s="9">
        <v>11110</v>
      </c>
      <c r="G52" s="9">
        <v>43705</v>
      </c>
      <c r="I52" s="9">
        <f t="shared" si="3"/>
        <v>757586</v>
      </c>
    </row>
    <row r="53" spans="1:9" ht="11.25">
      <c r="A53" s="8">
        <f t="shared" si="1"/>
        <v>39845</v>
      </c>
      <c r="B53" s="9">
        <v>489825</v>
      </c>
      <c r="C53" s="9">
        <v>21997</v>
      </c>
      <c r="D53" s="9">
        <v>128641</v>
      </c>
      <c r="E53" s="9">
        <v>47609</v>
      </c>
      <c r="F53" s="9">
        <v>9867</v>
      </c>
      <c r="G53" s="9">
        <v>36803</v>
      </c>
      <c r="I53" s="9">
        <f t="shared" si="3"/>
        <v>734742</v>
      </c>
    </row>
    <row r="54" spans="1:9" ht="11.25">
      <c r="A54" s="8">
        <f t="shared" si="1"/>
        <v>39873</v>
      </c>
      <c r="B54" s="9">
        <v>592340</v>
      </c>
      <c r="C54" s="9">
        <v>26681</v>
      </c>
      <c r="D54" s="9">
        <v>164074</v>
      </c>
      <c r="E54" s="9">
        <v>63986</v>
      </c>
      <c r="F54" s="9">
        <v>11979</v>
      </c>
      <c r="G54" s="9">
        <v>41657</v>
      </c>
      <c r="I54" s="9">
        <f aca="true" t="shared" si="4" ref="I54:I59">SUM(B54:G54)</f>
        <v>900717</v>
      </c>
    </row>
    <row r="55" spans="1:9" ht="11.25">
      <c r="A55" s="8">
        <f t="shared" si="1"/>
        <v>39904</v>
      </c>
      <c r="B55" s="9">
        <v>594874</v>
      </c>
      <c r="C55" s="9">
        <v>26140</v>
      </c>
      <c r="D55" s="9">
        <v>214542</v>
      </c>
      <c r="E55" s="9">
        <v>74628</v>
      </c>
      <c r="F55" s="9">
        <v>16858</v>
      </c>
      <c r="G55" s="9">
        <v>43470</v>
      </c>
      <c r="I55" s="9">
        <f t="shared" si="4"/>
        <v>970512</v>
      </c>
    </row>
    <row r="56" spans="1:9" ht="11.25">
      <c r="A56" s="8">
        <f t="shared" si="1"/>
        <v>39934</v>
      </c>
      <c r="B56" s="9">
        <v>610973</v>
      </c>
      <c r="C56" s="9">
        <v>21764</v>
      </c>
      <c r="D56" s="9">
        <v>222471</v>
      </c>
      <c r="E56" s="9">
        <v>137944</v>
      </c>
      <c r="F56" s="9">
        <v>31324</v>
      </c>
      <c r="G56" s="9">
        <v>44441</v>
      </c>
      <c r="I56" s="9">
        <f t="shared" si="4"/>
        <v>1068917</v>
      </c>
    </row>
    <row r="57" spans="1:9" ht="11.25">
      <c r="A57" s="8">
        <f t="shared" si="1"/>
        <v>39965</v>
      </c>
      <c r="B57" s="9">
        <v>641613</v>
      </c>
      <c r="C57" s="9">
        <v>22801</v>
      </c>
      <c r="D57" s="9">
        <v>239827</v>
      </c>
      <c r="E57" s="9">
        <v>175543</v>
      </c>
      <c r="F57" s="9">
        <v>48814</v>
      </c>
      <c r="G57" s="9">
        <v>52921</v>
      </c>
      <c r="I57" s="9">
        <f t="shared" si="4"/>
        <v>1181519</v>
      </c>
    </row>
    <row r="58" spans="1:9" ht="11.25">
      <c r="A58" s="8">
        <f t="shared" si="1"/>
        <v>39995</v>
      </c>
      <c r="B58" s="9">
        <v>677307</v>
      </c>
      <c r="C58" s="9">
        <v>24064</v>
      </c>
      <c r="D58" s="9">
        <v>257446</v>
      </c>
      <c r="E58" s="9">
        <v>216401</v>
      </c>
      <c r="F58" s="9">
        <v>62968</v>
      </c>
      <c r="G58" s="9">
        <v>59345</v>
      </c>
      <c r="I58" s="9">
        <f t="shared" si="4"/>
        <v>1297531</v>
      </c>
    </row>
    <row r="59" spans="1:9" ht="11.25">
      <c r="A59" s="8">
        <f t="shared" si="1"/>
        <v>40026</v>
      </c>
      <c r="B59" s="9">
        <v>624316</v>
      </c>
      <c r="C59" s="9">
        <v>22492</v>
      </c>
      <c r="D59" s="9">
        <v>252265</v>
      </c>
      <c r="E59" s="9">
        <v>165925</v>
      </c>
      <c r="F59" s="9">
        <v>49461</v>
      </c>
      <c r="G59" s="9">
        <v>54317</v>
      </c>
      <c r="I59" s="9">
        <f t="shared" si="4"/>
        <v>1168776</v>
      </c>
    </row>
    <row r="60" spans="1:9" ht="11.25">
      <c r="A60" s="8">
        <f t="shared" si="1"/>
        <v>40057</v>
      </c>
      <c r="B60" s="9">
        <v>637801</v>
      </c>
      <c r="C60" s="9">
        <v>20194</v>
      </c>
      <c r="D60" s="9">
        <v>247450</v>
      </c>
      <c r="E60" s="9">
        <v>165438</v>
      </c>
      <c r="F60" s="9">
        <v>47644</v>
      </c>
      <c r="G60" s="9">
        <v>55238</v>
      </c>
      <c r="I60" s="9">
        <f aca="true" t="shared" si="5" ref="I60:I65">SUM(B60:G60)</f>
        <v>1173765</v>
      </c>
    </row>
    <row r="61" spans="1:9" ht="11.25">
      <c r="A61" s="8">
        <f t="shared" si="1"/>
        <v>40087</v>
      </c>
      <c r="B61" s="9">
        <v>636569</v>
      </c>
      <c r="C61" s="9">
        <v>22038</v>
      </c>
      <c r="D61" s="9">
        <v>223425</v>
      </c>
      <c r="E61" s="9">
        <v>175163</v>
      </c>
      <c r="F61" s="9">
        <v>35885</v>
      </c>
      <c r="G61" s="9">
        <v>54606</v>
      </c>
      <c r="I61" s="9">
        <f t="shared" si="5"/>
        <v>1147686</v>
      </c>
    </row>
    <row r="62" spans="1:9" ht="11.25">
      <c r="A62" s="8">
        <f t="shared" si="1"/>
        <v>40118</v>
      </c>
      <c r="B62" s="9">
        <v>577273</v>
      </c>
      <c r="C62" s="9">
        <v>19390</v>
      </c>
      <c r="D62" s="9">
        <v>144563</v>
      </c>
      <c r="E62" s="9">
        <v>53959</v>
      </c>
      <c r="F62" s="9">
        <v>11815</v>
      </c>
      <c r="G62" s="9">
        <v>43769</v>
      </c>
      <c r="I62" s="9">
        <f t="shared" si="5"/>
        <v>850769</v>
      </c>
    </row>
    <row r="63" spans="1:9" ht="11.25">
      <c r="A63" s="13">
        <f t="shared" si="1"/>
        <v>40148</v>
      </c>
      <c r="B63" s="19">
        <v>516119</v>
      </c>
      <c r="C63" s="19">
        <v>18319</v>
      </c>
      <c r="D63" s="19">
        <v>133107</v>
      </c>
      <c r="E63" s="19">
        <v>46176</v>
      </c>
      <c r="F63" s="19">
        <v>11927</v>
      </c>
      <c r="G63" s="19">
        <v>32983</v>
      </c>
      <c r="H63" s="19"/>
      <c r="I63" s="19">
        <f t="shared" si="5"/>
        <v>758631</v>
      </c>
    </row>
    <row r="64" spans="1:9" ht="11.25">
      <c r="A64" s="8">
        <f t="shared" si="1"/>
        <v>40179</v>
      </c>
      <c r="B64" s="9">
        <v>435994</v>
      </c>
      <c r="C64" s="9">
        <v>14180</v>
      </c>
      <c r="D64" s="9">
        <v>113544</v>
      </c>
      <c r="E64" s="9">
        <v>58799</v>
      </c>
      <c r="F64" s="9">
        <v>11426</v>
      </c>
      <c r="G64" s="9">
        <v>30987</v>
      </c>
      <c r="I64" s="9">
        <f t="shared" si="5"/>
        <v>664930</v>
      </c>
    </row>
    <row r="65" spans="1:9" ht="11.25">
      <c r="A65" s="8">
        <f t="shared" si="1"/>
        <v>40210</v>
      </c>
      <c r="B65" s="9">
        <v>492224</v>
      </c>
      <c r="C65" s="9">
        <v>16747</v>
      </c>
      <c r="D65" s="9">
        <v>115028</v>
      </c>
      <c r="E65" s="9">
        <v>50700</v>
      </c>
      <c r="F65" s="9">
        <v>8703</v>
      </c>
      <c r="G65" s="9">
        <v>27112</v>
      </c>
      <c r="I65" s="9">
        <f t="shared" si="5"/>
        <v>710514</v>
      </c>
    </row>
    <row r="66" spans="1:9" ht="11.25">
      <c r="A66" s="8">
        <f t="shared" si="1"/>
        <v>40238</v>
      </c>
      <c r="B66" s="9">
        <v>569837</v>
      </c>
      <c r="C66" s="9">
        <v>20206</v>
      </c>
      <c r="D66" s="9">
        <v>147301</v>
      </c>
      <c r="E66" s="9">
        <v>66994</v>
      </c>
      <c r="F66" s="9">
        <v>10961</v>
      </c>
      <c r="G66" s="9">
        <v>31431</v>
      </c>
      <c r="I66" s="9">
        <f aca="true" t="shared" si="6" ref="I66:I71">SUM(B66:G66)</f>
        <v>846730</v>
      </c>
    </row>
    <row r="67" spans="1:9" ht="11.25">
      <c r="A67" s="8">
        <f t="shared" si="1"/>
        <v>40269</v>
      </c>
      <c r="B67" s="9">
        <v>440682</v>
      </c>
      <c r="C67" s="9">
        <v>19837</v>
      </c>
      <c r="D67" s="9">
        <v>142622</v>
      </c>
      <c r="E67" s="9">
        <v>63074</v>
      </c>
      <c r="F67" s="9">
        <v>16317</v>
      </c>
      <c r="G67" s="9">
        <v>27595</v>
      </c>
      <c r="I67" s="9">
        <f t="shared" si="6"/>
        <v>710127</v>
      </c>
    </row>
    <row r="68" spans="1:9" ht="11.25">
      <c r="A68" s="8">
        <f t="shared" si="1"/>
        <v>40299</v>
      </c>
      <c r="B68" s="9">
        <v>534873</v>
      </c>
      <c r="C68" s="9">
        <v>23024</v>
      </c>
      <c r="D68" s="9">
        <v>171629</v>
      </c>
      <c r="E68" s="9">
        <v>157036</v>
      </c>
      <c r="F68" s="9">
        <v>31086</v>
      </c>
      <c r="G68" s="9">
        <v>32651</v>
      </c>
      <c r="I68" s="9">
        <f t="shared" si="6"/>
        <v>950299</v>
      </c>
    </row>
    <row r="69" spans="1:9" ht="11.25">
      <c r="A69" s="8">
        <f t="shared" si="1"/>
        <v>40330</v>
      </c>
      <c r="B69" s="9">
        <v>613647</v>
      </c>
      <c r="C69" s="9">
        <v>26456</v>
      </c>
      <c r="D69" s="9">
        <v>187593</v>
      </c>
      <c r="E69" s="9">
        <v>214176</v>
      </c>
      <c r="F69" s="9">
        <v>44152</v>
      </c>
      <c r="G69" s="9">
        <v>39161</v>
      </c>
      <c r="I69" s="9">
        <f t="shared" si="6"/>
        <v>1125185</v>
      </c>
    </row>
    <row r="70" spans="1:9" ht="11.25">
      <c r="A70" s="8">
        <f aca="true" t="shared" si="7" ref="A70:A99">EDATE(A69,1)</f>
        <v>40360</v>
      </c>
      <c r="B70" s="9">
        <v>642689</v>
      </c>
      <c r="C70" s="9">
        <v>30614</v>
      </c>
      <c r="D70" s="9">
        <v>201837</v>
      </c>
      <c r="E70" s="9">
        <v>279239</v>
      </c>
      <c r="F70" s="9">
        <v>57980</v>
      </c>
      <c r="G70" s="9">
        <v>41215</v>
      </c>
      <c r="I70" s="9">
        <f t="shared" si="6"/>
        <v>1253574</v>
      </c>
    </row>
    <row r="71" spans="1:9" ht="11.25">
      <c r="A71" s="8">
        <f t="shared" si="7"/>
        <v>40391</v>
      </c>
      <c r="B71" s="9">
        <v>611633</v>
      </c>
      <c r="C71" s="9">
        <v>30511</v>
      </c>
      <c r="D71" s="9">
        <v>200102</v>
      </c>
      <c r="E71" s="9">
        <v>169116</v>
      </c>
      <c r="F71" s="9">
        <v>40626</v>
      </c>
      <c r="G71" s="9">
        <v>36772</v>
      </c>
      <c r="I71" s="9">
        <f t="shared" si="6"/>
        <v>1088760</v>
      </c>
    </row>
    <row r="72" spans="1:9" ht="11.25">
      <c r="A72" s="8">
        <f t="shared" si="7"/>
        <v>40422</v>
      </c>
      <c r="B72" s="9">
        <v>632016</v>
      </c>
      <c r="C72" s="9">
        <v>29033</v>
      </c>
      <c r="D72" s="9">
        <v>186751</v>
      </c>
      <c r="E72" s="9">
        <v>192534</v>
      </c>
      <c r="F72" s="9">
        <v>40493</v>
      </c>
      <c r="G72" s="9">
        <v>37404</v>
      </c>
      <c r="I72" s="9">
        <f aca="true" t="shared" si="8" ref="I72:I78">SUM(B72:G72)</f>
        <v>1118231</v>
      </c>
    </row>
    <row r="73" spans="1:9" ht="11.25">
      <c r="A73" s="8">
        <f t="shared" si="7"/>
        <v>40452</v>
      </c>
      <c r="B73" s="9">
        <v>623289</v>
      </c>
      <c r="C73" s="9">
        <v>29173</v>
      </c>
      <c r="D73" s="9">
        <v>176344</v>
      </c>
      <c r="E73" s="9">
        <v>187414</v>
      </c>
      <c r="F73" s="9">
        <v>28982</v>
      </c>
      <c r="G73" s="9">
        <v>37427</v>
      </c>
      <c r="I73" s="9">
        <f t="shared" si="8"/>
        <v>1082629</v>
      </c>
    </row>
    <row r="74" spans="1:9" ht="11.25">
      <c r="A74" s="8">
        <f t="shared" si="7"/>
        <v>40483</v>
      </c>
      <c r="B74" s="9">
        <v>570981</v>
      </c>
      <c r="C74" s="9">
        <v>26258</v>
      </c>
      <c r="D74" s="9">
        <v>137738</v>
      </c>
      <c r="E74" s="9">
        <v>61396</v>
      </c>
      <c r="F74" s="9">
        <v>13420</v>
      </c>
      <c r="G74" s="9">
        <v>28591</v>
      </c>
      <c r="I74" s="9">
        <f t="shared" si="8"/>
        <v>838384</v>
      </c>
    </row>
    <row r="75" spans="1:9" ht="11.25">
      <c r="A75" s="13">
        <f t="shared" si="7"/>
        <v>40513</v>
      </c>
      <c r="B75" s="19">
        <v>418476</v>
      </c>
      <c r="C75" s="19">
        <v>20185</v>
      </c>
      <c r="D75" s="19">
        <v>121912</v>
      </c>
      <c r="E75" s="19">
        <v>46806</v>
      </c>
      <c r="F75" s="19">
        <v>12698</v>
      </c>
      <c r="G75" s="19">
        <v>29789</v>
      </c>
      <c r="H75" s="19"/>
      <c r="I75" s="19">
        <f t="shared" si="8"/>
        <v>649866</v>
      </c>
    </row>
    <row r="76" spans="1:9" ht="11.25">
      <c r="A76" s="8">
        <f t="shared" si="7"/>
        <v>40544</v>
      </c>
      <c r="B76" s="9">
        <v>474823</v>
      </c>
      <c r="C76" s="9">
        <v>20972</v>
      </c>
      <c r="D76" s="9">
        <v>121136</v>
      </c>
      <c r="E76" s="9">
        <v>59665</v>
      </c>
      <c r="F76" s="9">
        <v>9693</v>
      </c>
      <c r="G76" s="9">
        <v>30809</v>
      </c>
      <c r="I76" s="9">
        <f t="shared" si="8"/>
        <v>717098</v>
      </c>
    </row>
    <row r="77" spans="1:9" ht="11.25">
      <c r="A77" s="8">
        <f t="shared" si="7"/>
        <v>40575</v>
      </c>
      <c r="B77" s="9">
        <v>497053</v>
      </c>
      <c r="C77" s="9">
        <v>23761</v>
      </c>
      <c r="D77" s="9">
        <v>121222</v>
      </c>
      <c r="E77" s="9">
        <v>49703</v>
      </c>
      <c r="F77" s="9">
        <v>7932</v>
      </c>
      <c r="G77" s="9">
        <v>25209</v>
      </c>
      <c r="I77" s="9">
        <f t="shared" si="8"/>
        <v>724880</v>
      </c>
    </row>
    <row r="78" spans="1:9" ht="11.25">
      <c r="A78" s="8">
        <f t="shared" si="7"/>
        <v>40603</v>
      </c>
      <c r="B78" s="9">
        <v>584610</v>
      </c>
      <c r="C78" s="9">
        <v>28637</v>
      </c>
      <c r="D78" s="9">
        <v>148520</v>
      </c>
      <c r="E78" s="9">
        <v>63261</v>
      </c>
      <c r="F78" s="9">
        <v>11717</v>
      </c>
      <c r="G78" s="9">
        <v>28787</v>
      </c>
      <c r="I78" s="9">
        <f t="shared" si="8"/>
        <v>865532</v>
      </c>
    </row>
    <row r="79" spans="1:9" ht="11.25">
      <c r="A79" s="8">
        <f t="shared" si="7"/>
        <v>40634</v>
      </c>
      <c r="B79" s="9">
        <v>541625</v>
      </c>
      <c r="C79" s="9">
        <v>29359</v>
      </c>
      <c r="D79" s="9">
        <v>188926</v>
      </c>
      <c r="E79" s="9">
        <v>89326</v>
      </c>
      <c r="F79" s="9">
        <v>20910</v>
      </c>
      <c r="G79" s="9">
        <v>33251</v>
      </c>
      <c r="I79" s="9">
        <f aca="true" t="shared" si="9" ref="I79:I85">SUM(B79:G79)</f>
        <v>903397</v>
      </c>
    </row>
    <row r="80" spans="1:9" ht="11.25">
      <c r="A80" s="8">
        <f t="shared" si="7"/>
        <v>40664</v>
      </c>
      <c r="B80" s="9">
        <v>572702</v>
      </c>
      <c r="C80" s="9">
        <v>30996</v>
      </c>
      <c r="D80" s="9">
        <v>195914</v>
      </c>
      <c r="E80" s="9">
        <v>143195</v>
      </c>
      <c r="F80" s="9">
        <v>40324</v>
      </c>
      <c r="G80" s="9">
        <v>31822</v>
      </c>
      <c r="I80" s="9">
        <f t="shared" si="9"/>
        <v>1014953</v>
      </c>
    </row>
    <row r="81" spans="1:9" ht="11.25">
      <c r="A81" s="8">
        <f t="shared" si="7"/>
        <v>40695</v>
      </c>
      <c r="B81" s="9">
        <v>621636</v>
      </c>
      <c r="C81" s="9">
        <v>31787</v>
      </c>
      <c r="D81" s="9">
        <v>222446</v>
      </c>
      <c r="E81" s="9">
        <v>205808</v>
      </c>
      <c r="F81" s="9">
        <v>50397</v>
      </c>
      <c r="G81" s="9">
        <v>36050</v>
      </c>
      <c r="I81" s="9">
        <f t="shared" si="9"/>
        <v>1168124</v>
      </c>
    </row>
    <row r="82" spans="1:9" ht="11.25">
      <c r="A82" s="8">
        <f t="shared" si="7"/>
        <v>40725</v>
      </c>
      <c r="B82" s="9">
        <v>631864</v>
      </c>
      <c r="C82" s="9">
        <v>35356</v>
      </c>
      <c r="D82" s="9">
        <v>245988</v>
      </c>
      <c r="E82" s="9">
        <v>258493</v>
      </c>
      <c r="F82" s="9">
        <v>70625</v>
      </c>
      <c r="G82" s="9">
        <v>44197</v>
      </c>
      <c r="I82" s="9">
        <f t="shared" si="9"/>
        <v>1286523</v>
      </c>
    </row>
    <row r="83" spans="1:9" ht="11.25">
      <c r="A83" s="8">
        <f t="shared" si="7"/>
        <v>40756</v>
      </c>
      <c r="B83" s="9">
        <v>621714</v>
      </c>
      <c r="C83" s="9">
        <v>34614</v>
      </c>
      <c r="D83" s="9">
        <v>240469</v>
      </c>
      <c r="E83" s="9">
        <v>163769</v>
      </c>
      <c r="F83" s="9">
        <v>47984</v>
      </c>
      <c r="G83" s="9">
        <v>37830</v>
      </c>
      <c r="I83" s="9">
        <f t="shared" si="9"/>
        <v>1146380</v>
      </c>
    </row>
    <row r="84" spans="1:9" ht="11.25">
      <c r="A84" s="8">
        <f t="shared" si="7"/>
        <v>40787</v>
      </c>
      <c r="B84" s="9">
        <v>628519</v>
      </c>
      <c r="C84" s="9">
        <v>32099</v>
      </c>
      <c r="D84" s="9">
        <v>231179</v>
      </c>
      <c r="E84" s="9">
        <v>195197</v>
      </c>
      <c r="F84" s="9">
        <v>46717</v>
      </c>
      <c r="G84" s="9">
        <v>37555</v>
      </c>
      <c r="I84" s="9">
        <f t="shared" si="9"/>
        <v>1171266</v>
      </c>
    </row>
    <row r="85" spans="1:9" ht="11.25">
      <c r="A85" s="8">
        <f t="shared" si="7"/>
        <v>40817</v>
      </c>
      <c r="B85" s="9">
        <v>605591</v>
      </c>
      <c r="C85" s="9">
        <v>29268</v>
      </c>
      <c r="D85" s="9">
        <v>203718</v>
      </c>
      <c r="E85" s="9">
        <v>179438</v>
      </c>
      <c r="F85" s="9">
        <v>42519</v>
      </c>
      <c r="G85" s="9">
        <v>39033</v>
      </c>
      <c r="I85" s="9">
        <f t="shared" si="9"/>
        <v>1099567</v>
      </c>
    </row>
    <row r="86" spans="1:9" ht="11.25">
      <c r="A86" s="8">
        <f t="shared" si="7"/>
        <v>40848</v>
      </c>
      <c r="B86" s="9">
        <v>577613</v>
      </c>
      <c r="C86" s="9">
        <v>23481</v>
      </c>
      <c r="D86" s="9">
        <v>158007</v>
      </c>
      <c r="E86" s="9">
        <v>60656</v>
      </c>
      <c r="F86" s="9">
        <v>10371</v>
      </c>
      <c r="G86" s="9">
        <v>29782</v>
      </c>
      <c r="I86" s="9">
        <f aca="true" t="shared" si="10" ref="I86:I93">SUM(B86:G86)</f>
        <v>859910</v>
      </c>
    </row>
    <row r="87" spans="1:9" ht="11.25">
      <c r="A87" s="13">
        <f t="shared" si="7"/>
        <v>40878</v>
      </c>
      <c r="B87" s="19">
        <v>507666</v>
      </c>
      <c r="C87" s="19">
        <v>22956</v>
      </c>
      <c r="D87" s="19">
        <v>155244</v>
      </c>
      <c r="E87" s="19">
        <v>48020</v>
      </c>
      <c r="F87" s="19">
        <v>10119</v>
      </c>
      <c r="G87" s="19">
        <v>28605</v>
      </c>
      <c r="H87" s="19"/>
      <c r="I87" s="19">
        <f t="shared" si="10"/>
        <v>772610</v>
      </c>
    </row>
    <row r="88" spans="1:9" ht="11.25">
      <c r="A88" s="8">
        <f t="shared" si="7"/>
        <v>40909</v>
      </c>
      <c r="B88" s="9">
        <v>477520</v>
      </c>
      <c r="C88" s="9">
        <v>20150</v>
      </c>
      <c r="D88" s="9">
        <v>143509</v>
      </c>
      <c r="E88" s="9">
        <v>61130</v>
      </c>
      <c r="F88" s="9">
        <v>7950</v>
      </c>
      <c r="G88" s="9">
        <v>32218</v>
      </c>
      <c r="I88" s="9">
        <f t="shared" si="10"/>
        <v>742477</v>
      </c>
    </row>
    <row r="89" spans="1:9" ht="11.25">
      <c r="A89" s="8">
        <f t="shared" si="7"/>
        <v>40940</v>
      </c>
      <c r="B89" s="9">
        <v>524111</v>
      </c>
      <c r="C89" s="9">
        <v>21274</v>
      </c>
      <c r="D89" s="9">
        <v>147983</v>
      </c>
      <c r="E89" s="9">
        <v>51006</v>
      </c>
      <c r="F89" s="9">
        <v>7239</v>
      </c>
      <c r="G89" s="9">
        <v>29628</v>
      </c>
      <c r="I89" s="9">
        <f t="shared" si="10"/>
        <v>781241</v>
      </c>
    </row>
    <row r="90" spans="1:9" ht="11.25">
      <c r="A90" s="8">
        <f t="shared" si="7"/>
        <v>40969</v>
      </c>
      <c r="B90" s="9">
        <v>593028</v>
      </c>
      <c r="C90" s="9">
        <v>26449</v>
      </c>
      <c r="D90" s="9">
        <v>180736</v>
      </c>
      <c r="E90" s="9">
        <v>69180</v>
      </c>
      <c r="F90" s="9">
        <v>10656</v>
      </c>
      <c r="G90" s="9">
        <v>31178</v>
      </c>
      <c r="I90" s="9">
        <f t="shared" si="10"/>
        <v>911227</v>
      </c>
    </row>
    <row r="91" spans="1:9" ht="11.25">
      <c r="A91" s="8">
        <f t="shared" si="7"/>
        <v>41000</v>
      </c>
      <c r="B91" s="9">
        <v>579384</v>
      </c>
      <c r="C91" s="9">
        <v>26525</v>
      </c>
      <c r="D91" s="9">
        <v>219332</v>
      </c>
      <c r="E91" s="9">
        <v>84401</v>
      </c>
      <c r="F91" s="9">
        <v>19009</v>
      </c>
      <c r="G91" s="9">
        <v>32110</v>
      </c>
      <c r="I91" s="9">
        <f t="shared" si="10"/>
        <v>960761</v>
      </c>
    </row>
    <row r="92" spans="1:9" ht="11.25">
      <c r="A92" s="8">
        <f t="shared" si="7"/>
        <v>41030</v>
      </c>
      <c r="B92" s="9">
        <v>629116</v>
      </c>
      <c r="C92" s="9">
        <v>26080</v>
      </c>
      <c r="D92" s="9">
        <v>237977</v>
      </c>
      <c r="E92" s="9">
        <v>143986</v>
      </c>
      <c r="F92" s="9">
        <v>36527</v>
      </c>
      <c r="G92" s="9">
        <v>32951</v>
      </c>
      <c r="I92" s="9">
        <f t="shared" si="10"/>
        <v>1106637</v>
      </c>
    </row>
    <row r="93" spans="1:9" ht="11.25">
      <c r="A93" s="8">
        <f t="shared" si="7"/>
        <v>41061</v>
      </c>
      <c r="B93" s="9">
        <v>608522</v>
      </c>
      <c r="C93" s="9">
        <v>27431</v>
      </c>
      <c r="D93" s="9">
        <v>265988</v>
      </c>
      <c r="E93" s="9">
        <v>196677</v>
      </c>
      <c r="F93" s="9">
        <v>49028</v>
      </c>
      <c r="G93" s="9">
        <v>42326</v>
      </c>
      <c r="I93" s="9">
        <f t="shared" si="10"/>
        <v>1189972</v>
      </c>
    </row>
    <row r="94" spans="1:9" ht="11.25">
      <c r="A94" s="8">
        <f t="shared" si="7"/>
        <v>41091</v>
      </c>
      <c r="B94" s="9">
        <v>631973</v>
      </c>
      <c r="C94" s="9">
        <v>29860</v>
      </c>
      <c r="D94" s="9">
        <v>287851</v>
      </c>
      <c r="E94" s="9">
        <v>220980</v>
      </c>
      <c r="F94" s="9">
        <v>59667</v>
      </c>
      <c r="G94" s="9">
        <v>47482</v>
      </c>
      <c r="I94" s="9">
        <f>SUM(B94:G94)</f>
        <v>1277813</v>
      </c>
    </row>
    <row r="95" spans="1:9" ht="11.25">
      <c r="A95" s="8">
        <f t="shared" si="7"/>
        <v>41122</v>
      </c>
      <c r="B95" s="9">
        <v>616538</v>
      </c>
      <c r="C95" s="9">
        <v>28917</v>
      </c>
      <c r="D95" s="9">
        <v>287425</v>
      </c>
      <c r="E95" s="9">
        <v>155005</v>
      </c>
      <c r="F95" s="9">
        <v>50085</v>
      </c>
      <c r="G95" s="9">
        <v>43170</v>
      </c>
      <c r="I95" s="9">
        <f>SUM(B95:G95)</f>
        <v>1181140</v>
      </c>
    </row>
    <row r="96" spans="1:9" ht="11.25">
      <c r="A96" s="8">
        <f t="shared" si="7"/>
        <v>41153</v>
      </c>
      <c r="B96" s="9">
        <v>621998</v>
      </c>
      <c r="C96" s="9">
        <v>27177</v>
      </c>
      <c r="D96" s="9">
        <v>271841</v>
      </c>
      <c r="E96" s="9">
        <v>196672</v>
      </c>
      <c r="F96" s="9">
        <v>45716</v>
      </c>
      <c r="G96" s="9">
        <v>43524</v>
      </c>
      <c r="I96" s="9">
        <f>SUM(B96:G96)</f>
        <v>1206928</v>
      </c>
    </row>
    <row r="97" spans="1:9" ht="11.25">
      <c r="A97" s="8">
        <f t="shared" si="7"/>
        <v>41183</v>
      </c>
      <c r="B97" s="9">
        <v>642049</v>
      </c>
      <c r="C97" s="9">
        <v>27370</v>
      </c>
      <c r="D97" s="9">
        <v>233692</v>
      </c>
      <c r="E97" s="9">
        <v>174270</v>
      </c>
      <c r="F97" s="9">
        <v>33572</v>
      </c>
      <c r="G97" s="9">
        <v>44665</v>
      </c>
      <c r="I97" s="9">
        <f>SUM(B97:G97)</f>
        <v>1155618</v>
      </c>
    </row>
    <row r="98" spans="1:9" ht="11.25">
      <c r="A98" s="8">
        <f t="shared" si="7"/>
        <v>41214</v>
      </c>
      <c r="B98" s="9">
        <v>609119</v>
      </c>
      <c r="C98" s="9">
        <v>25055</v>
      </c>
      <c r="D98" s="9">
        <v>165263</v>
      </c>
      <c r="E98" s="9">
        <v>52865</v>
      </c>
      <c r="F98" s="9">
        <v>10786</v>
      </c>
      <c r="G98" s="9">
        <v>39129</v>
      </c>
      <c r="I98" s="9">
        <f>SUM(B98:G98)</f>
        <v>902217</v>
      </c>
    </row>
    <row r="99" spans="1:9" ht="11.25">
      <c r="A99" s="8">
        <f t="shared" si="7"/>
        <v>41244</v>
      </c>
      <c r="B99" s="9">
        <v>520764</v>
      </c>
      <c r="C99" s="9">
        <v>22873</v>
      </c>
      <c r="D99" s="9">
        <v>156769</v>
      </c>
      <c r="E99" s="9">
        <v>42910</v>
      </c>
      <c r="F99" s="9">
        <v>9733</v>
      </c>
      <c r="G99" s="9">
        <v>39388</v>
      </c>
      <c r="I99" s="9">
        <f>SUM(B99:G99)</f>
        <v>792437</v>
      </c>
    </row>
  </sheetData>
  <sheetProtection/>
  <printOptions/>
  <pageMargins left="0.7480314960629921" right="0.7480314960629921" top="1.220472440944882" bottom="0.984251968503937" header="0.5118110236220472" footer="0.5118110236220472"/>
  <pageSetup fitToHeight="0" fitToWidth="1" horizontalDpi="600" verticalDpi="600" orientation="landscape" paperSize="9" r:id="rId2"/>
  <headerFooter alignWithMargins="0">
    <oddHeader>&amp;L&amp;"Arial,Bold"&amp;18Monthly passenger numbers by market served 
(BAA non-London airports)&amp;R&amp;G</oddHeader>
    <oddFooter>&amp;L&amp;8Printed &amp;D&amp;R&amp;8Page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0.7109375" style="12" customWidth="1"/>
    <col min="2" max="7" width="14.7109375" style="9" customWidth="1"/>
    <col min="8" max="8" width="2.7109375" style="9" customWidth="1"/>
    <col min="9" max="9" width="15.8515625" style="9" customWidth="1"/>
    <col min="10" max="10" width="14.7109375" style="9" customWidth="1"/>
    <col min="11" max="11" width="12.7109375" style="9" customWidth="1"/>
    <col min="12" max="16384" width="9.140625" style="9" customWidth="1"/>
  </cols>
  <sheetData>
    <row r="1" ht="24" customHeight="1">
      <c r="A1" s="2" t="str">
        <f>'Passengers (by airport)'!A1</f>
        <v>January 2005 - November 2012</v>
      </c>
    </row>
    <row r="2" spans="1:10" ht="36" customHeight="1">
      <c r="A2" s="21" t="s">
        <v>11</v>
      </c>
      <c r="B2" s="22" t="s">
        <v>18</v>
      </c>
      <c r="C2" s="22" t="s">
        <v>7</v>
      </c>
      <c r="D2" s="22" t="s">
        <v>20</v>
      </c>
      <c r="E2" s="22" t="s">
        <v>19</v>
      </c>
      <c r="F2" s="22" t="s">
        <v>9</v>
      </c>
      <c r="G2" s="22" t="s">
        <v>10</v>
      </c>
      <c r="H2" s="22"/>
      <c r="I2" s="26" t="s">
        <v>25</v>
      </c>
      <c r="J2" s="22" t="s">
        <v>24</v>
      </c>
    </row>
    <row r="4" spans="1:10" ht="11.25">
      <c r="A4" s="8">
        <v>38353</v>
      </c>
      <c r="B4" s="9">
        <v>520535</v>
      </c>
      <c r="C4" s="9">
        <v>211241</v>
      </c>
      <c r="D4" s="9">
        <v>1825733</v>
      </c>
      <c r="E4" s="9">
        <v>1919</v>
      </c>
      <c r="F4" s="9">
        <v>1019101</v>
      </c>
      <c r="G4" s="9">
        <v>1562594</v>
      </c>
      <c r="I4" s="9">
        <f aca="true" t="shared" si="0" ref="I4:I11">SUM(B4:G4)</f>
        <v>5141123</v>
      </c>
      <c r="J4" s="9">
        <v>25852</v>
      </c>
    </row>
    <row r="5" spans="1:10" ht="11.25">
      <c r="A5" s="8">
        <f>EDATE(A4,1)</f>
        <v>38384</v>
      </c>
      <c r="B5" s="9">
        <v>499676</v>
      </c>
      <c r="C5" s="9">
        <v>204260</v>
      </c>
      <c r="D5" s="9">
        <v>1826499</v>
      </c>
      <c r="E5" s="9">
        <v>2518</v>
      </c>
      <c r="F5" s="9">
        <v>880957</v>
      </c>
      <c r="G5" s="9">
        <v>1339681</v>
      </c>
      <c r="I5" s="9">
        <f t="shared" si="0"/>
        <v>4753591</v>
      </c>
      <c r="J5" s="9">
        <v>18009</v>
      </c>
    </row>
    <row r="6" spans="1:10" ht="11.25">
      <c r="A6" s="8">
        <f aca="true" t="shared" si="1" ref="A6:A69">EDATE(A5,1)</f>
        <v>38412</v>
      </c>
      <c r="B6" s="9">
        <v>588745</v>
      </c>
      <c r="C6" s="9">
        <v>245830</v>
      </c>
      <c r="D6" s="9">
        <v>2177286</v>
      </c>
      <c r="E6" s="9">
        <v>1371</v>
      </c>
      <c r="F6" s="9">
        <v>1151386</v>
      </c>
      <c r="G6" s="9">
        <v>1544009</v>
      </c>
      <c r="I6" s="9">
        <f t="shared" si="0"/>
        <v>5708627</v>
      </c>
      <c r="J6" s="9">
        <v>19115</v>
      </c>
    </row>
    <row r="7" spans="1:10" ht="11.25">
      <c r="A7" s="8">
        <f t="shared" si="1"/>
        <v>38443</v>
      </c>
      <c r="B7" s="9">
        <v>568420</v>
      </c>
      <c r="C7" s="9">
        <v>238863</v>
      </c>
      <c r="D7" s="9">
        <v>2164389</v>
      </c>
      <c r="E7" s="9">
        <v>3355</v>
      </c>
      <c r="F7" s="9">
        <v>1179010</v>
      </c>
      <c r="G7" s="9">
        <v>1418985</v>
      </c>
      <c r="I7" s="9">
        <f t="shared" si="0"/>
        <v>5573022</v>
      </c>
      <c r="J7" s="9">
        <v>15536</v>
      </c>
    </row>
    <row r="8" spans="1:10" ht="11.25">
      <c r="A8" s="8">
        <f t="shared" si="1"/>
        <v>38473</v>
      </c>
      <c r="B8" s="9">
        <v>559711</v>
      </c>
      <c r="C8" s="9">
        <v>246112</v>
      </c>
      <c r="D8" s="9">
        <v>2263431</v>
      </c>
      <c r="E8" s="9">
        <v>6988</v>
      </c>
      <c r="F8" s="9">
        <v>1224247</v>
      </c>
      <c r="G8" s="9">
        <v>1336132</v>
      </c>
      <c r="I8" s="9">
        <f t="shared" si="0"/>
        <v>5636621</v>
      </c>
      <c r="J8" s="9">
        <v>19878</v>
      </c>
    </row>
    <row r="9" spans="1:10" ht="11.25">
      <c r="A9" s="8">
        <f t="shared" si="1"/>
        <v>38504</v>
      </c>
      <c r="B9" s="9">
        <v>578167</v>
      </c>
      <c r="C9" s="9">
        <v>255450</v>
      </c>
      <c r="D9" s="9">
        <v>2356103</v>
      </c>
      <c r="E9" s="9">
        <v>6840</v>
      </c>
      <c r="F9" s="9">
        <v>1333320</v>
      </c>
      <c r="G9" s="9">
        <v>1470328</v>
      </c>
      <c r="I9" s="9">
        <f t="shared" si="0"/>
        <v>6000208</v>
      </c>
      <c r="J9" s="9">
        <v>21873</v>
      </c>
    </row>
    <row r="10" spans="1:10" ht="11.25">
      <c r="A10" s="8">
        <f t="shared" si="1"/>
        <v>38534</v>
      </c>
      <c r="B10" s="9">
        <v>591089</v>
      </c>
      <c r="C10" s="9">
        <v>261790</v>
      </c>
      <c r="D10" s="9">
        <v>2553576</v>
      </c>
      <c r="E10" s="9">
        <v>8549</v>
      </c>
      <c r="F10" s="9">
        <v>1368455</v>
      </c>
      <c r="G10" s="9">
        <v>1673484</v>
      </c>
      <c r="I10" s="9">
        <f t="shared" si="0"/>
        <v>6456943</v>
      </c>
      <c r="J10" s="9">
        <v>13318</v>
      </c>
    </row>
    <row r="11" spans="1:10" ht="11.25">
      <c r="A11" s="8">
        <f t="shared" si="1"/>
        <v>38565</v>
      </c>
      <c r="B11" s="9">
        <v>543530</v>
      </c>
      <c r="C11" s="9">
        <v>264411</v>
      </c>
      <c r="D11" s="9">
        <v>2372287</v>
      </c>
      <c r="E11" s="9">
        <v>8707</v>
      </c>
      <c r="F11" s="9">
        <v>1289470</v>
      </c>
      <c r="G11" s="9">
        <v>1641734</v>
      </c>
      <c r="I11" s="9">
        <f t="shared" si="0"/>
        <v>6120139</v>
      </c>
      <c r="J11" s="9">
        <v>23192</v>
      </c>
    </row>
    <row r="12" spans="1:10" ht="11.25">
      <c r="A12" s="8">
        <f t="shared" si="1"/>
        <v>38596</v>
      </c>
      <c r="B12" s="9">
        <v>578379</v>
      </c>
      <c r="C12" s="9">
        <v>245309</v>
      </c>
      <c r="D12" s="9">
        <v>2367202</v>
      </c>
      <c r="E12" s="9">
        <v>8680</v>
      </c>
      <c r="F12" s="9">
        <v>1256625</v>
      </c>
      <c r="G12" s="9">
        <v>1585825</v>
      </c>
      <c r="I12" s="9">
        <f aca="true" t="shared" si="2" ref="I12:I43">SUM(B12:G12)</f>
        <v>6042020</v>
      </c>
      <c r="J12" s="9">
        <v>16073</v>
      </c>
    </row>
    <row r="13" spans="1:10" ht="11.25">
      <c r="A13" s="8">
        <f t="shared" si="1"/>
        <v>38626</v>
      </c>
      <c r="B13" s="9">
        <v>572443</v>
      </c>
      <c r="C13" s="9">
        <v>244558</v>
      </c>
      <c r="D13" s="9">
        <v>2251532</v>
      </c>
      <c r="E13" s="9">
        <v>6505</v>
      </c>
      <c r="F13" s="9">
        <v>1147451</v>
      </c>
      <c r="G13" s="9">
        <v>1490585</v>
      </c>
      <c r="I13" s="9">
        <f t="shared" si="2"/>
        <v>5713074</v>
      </c>
      <c r="J13" s="9">
        <v>16479</v>
      </c>
    </row>
    <row r="14" spans="1:10" ht="11.25">
      <c r="A14" s="8">
        <f t="shared" si="1"/>
        <v>38657</v>
      </c>
      <c r="B14" s="9">
        <v>560898</v>
      </c>
      <c r="C14" s="9">
        <v>228371</v>
      </c>
      <c r="D14" s="9">
        <v>1917081</v>
      </c>
      <c r="E14" s="9">
        <v>0</v>
      </c>
      <c r="F14" s="9">
        <v>1046368</v>
      </c>
      <c r="G14" s="9">
        <v>1455504</v>
      </c>
      <c r="I14" s="9">
        <f t="shared" si="2"/>
        <v>5208222</v>
      </c>
      <c r="J14" s="9">
        <v>17736</v>
      </c>
    </row>
    <row r="15" spans="1:10" ht="11.25">
      <c r="A15" s="13">
        <f t="shared" si="1"/>
        <v>38687</v>
      </c>
      <c r="B15" s="19">
        <v>514052</v>
      </c>
      <c r="C15" s="19">
        <v>215123</v>
      </c>
      <c r="D15" s="19">
        <v>1964681</v>
      </c>
      <c r="E15" s="19">
        <v>1569</v>
      </c>
      <c r="F15" s="19">
        <v>1071843</v>
      </c>
      <c r="G15" s="19">
        <v>1565592</v>
      </c>
      <c r="H15" s="19"/>
      <c r="I15" s="19">
        <f t="shared" si="2"/>
        <v>5332860</v>
      </c>
      <c r="J15" s="19">
        <v>21892</v>
      </c>
    </row>
    <row r="16" spans="1:10" ht="11.25">
      <c r="A16" s="8">
        <f t="shared" si="1"/>
        <v>38718</v>
      </c>
      <c r="B16" s="9">
        <v>482042</v>
      </c>
      <c r="C16" s="9">
        <v>207392</v>
      </c>
      <c r="D16" s="9">
        <v>1791425</v>
      </c>
      <c r="E16" s="9">
        <v>1533</v>
      </c>
      <c r="F16" s="9">
        <v>984269</v>
      </c>
      <c r="G16" s="9">
        <v>1646057</v>
      </c>
      <c r="I16" s="9">
        <f t="shared" si="2"/>
        <v>5112718</v>
      </c>
      <c r="J16" s="9">
        <v>24845</v>
      </c>
    </row>
    <row r="17" spans="1:10" ht="11.25">
      <c r="A17" s="8">
        <f t="shared" si="1"/>
        <v>38749</v>
      </c>
      <c r="B17" s="9">
        <v>466288</v>
      </c>
      <c r="C17" s="9">
        <v>199567</v>
      </c>
      <c r="D17" s="9">
        <v>1789921</v>
      </c>
      <c r="E17" s="9">
        <v>1140</v>
      </c>
      <c r="F17" s="9">
        <v>851907</v>
      </c>
      <c r="G17" s="9">
        <v>1425865</v>
      </c>
      <c r="I17" s="9">
        <f t="shared" si="2"/>
        <v>4734688</v>
      </c>
      <c r="J17" s="9">
        <v>16554</v>
      </c>
    </row>
    <row r="18" spans="1:10" ht="11.25">
      <c r="A18" s="8">
        <f t="shared" si="1"/>
        <v>38777</v>
      </c>
      <c r="B18" s="9">
        <v>536854</v>
      </c>
      <c r="C18" s="9">
        <v>227676</v>
      </c>
      <c r="D18" s="9">
        <v>2051763</v>
      </c>
      <c r="E18" s="9">
        <v>1157</v>
      </c>
      <c r="F18" s="9">
        <v>1094644</v>
      </c>
      <c r="G18" s="9">
        <v>1579049</v>
      </c>
      <c r="I18" s="9">
        <f t="shared" si="2"/>
        <v>5491143</v>
      </c>
      <c r="J18" s="9">
        <v>15547</v>
      </c>
    </row>
    <row r="19" spans="1:10" ht="11.25">
      <c r="A19" s="8">
        <f t="shared" si="1"/>
        <v>38808</v>
      </c>
      <c r="B19" s="9">
        <v>517297</v>
      </c>
      <c r="C19" s="9">
        <v>240353</v>
      </c>
      <c r="D19" s="9">
        <v>2238809</v>
      </c>
      <c r="E19" s="9">
        <v>3326</v>
      </c>
      <c r="F19" s="9">
        <v>1215850</v>
      </c>
      <c r="G19" s="9">
        <v>1596296</v>
      </c>
      <c r="I19" s="9">
        <f t="shared" si="2"/>
        <v>5811931</v>
      </c>
      <c r="J19" s="9">
        <v>13172</v>
      </c>
    </row>
    <row r="20" spans="1:10" ht="11.25">
      <c r="A20" s="8">
        <f t="shared" si="1"/>
        <v>38838</v>
      </c>
      <c r="B20" s="9">
        <v>526098</v>
      </c>
      <c r="C20" s="9">
        <v>241465</v>
      </c>
      <c r="D20" s="9">
        <v>2273134</v>
      </c>
      <c r="E20" s="9">
        <v>6612</v>
      </c>
      <c r="F20" s="9">
        <v>1238134</v>
      </c>
      <c r="G20" s="9">
        <v>1431298</v>
      </c>
      <c r="I20" s="9">
        <f t="shared" si="2"/>
        <v>5716741</v>
      </c>
      <c r="J20" s="9">
        <v>14427</v>
      </c>
    </row>
    <row r="21" spans="1:10" ht="11.25">
      <c r="A21" s="8">
        <f t="shared" si="1"/>
        <v>38869</v>
      </c>
      <c r="B21" s="9">
        <v>533346</v>
      </c>
      <c r="C21" s="9">
        <v>242731</v>
      </c>
      <c r="D21" s="9">
        <v>2408300</v>
      </c>
      <c r="E21" s="9">
        <v>8737</v>
      </c>
      <c r="F21" s="9">
        <v>1366808</v>
      </c>
      <c r="G21" s="9">
        <v>1562308</v>
      </c>
      <c r="I21" s="9">
        <f t="shared" si="2"/>
        <v>6122230</v>
      </c>
      <c r="J21" s="9">
        <v>11439</v>
      </c>
    </row>
    <row r="22" spans="1:10" ht="11.25">
      <c r="A22" s="8">
        <f t="shared" si="1"/>
        <v>38899</v>
      </c>
      <c r="B22" s="9">
        <v>547759</v>
      </c>
      <c r="C22" s="9">
        <v>249743</v>
      </c>
      <c r="D22" s="9">
        <v>2576829</v>
      </c>
      <c r="E22" s="9">
        <v>8458</v>
      </c>
      <c r="F22" s="9">
        <v>1380565</v>
      </c>
      <c r="G22" s="9">
        <v>1769737</v>
      </c>
      <c r="I22" s="9">
        <f t="shared" si="2"/>
        <v>6533091</v>
      </c>
      <c r="J22" s="9">
        <v>15275</v>
      </c>
    </row>
    <row r="23" spans="1:10" ht="11.25">
      <c r="A23" s="8">
        <f t="shared" si="1"/>
        <v>38930</v>
      </c>
      <c r="B23" s="9">
        <v>459692</v>
      </c>
      <c r="C23" s="9">
        <v>238407</v>
      </c>
      <c r="D23" s="9">
        <v>2301854</v>
      </c>
      <c r="E23" s="9">
        <v>8430</v>
      </c>
      <c r="F23" s="9">
        <v>1253408</v>
      </c>
      <c r="G23" s="9">
        <v>1725964</v>
      </c>
      <c r="I23" s="9">
        <f t="shared" si="2"/>
        <v>5987755</v>
      </c>
      <c r="J23" s="9">
        <v>19321</v>
      </c>
    </row>
    <row r="24" spans="1:10" ht="11.25">
      <c r="A24" s="8">
        <f t="shared" si="1"/>
        <v>38961</v>
      </c>
      <c r="B24" s="9">
        <v>501908</v>
      </c>
      <c r="C24" s="9">
        <v>228756</v>
      </c>
      <c r="D24" s="9">
        <v>2311508</v>
      </c>
      <c r="E24" s="9">
        <v>7992</v>
      </c>
      <c r="F24" s="9">
        <v>1229334</v>
      </c>
      <c r="G24" s="9">
        <v>1617245</v>
      </c>
      <c r="I24" s="9">
        <f t="shared" si="2"/>
        <v>5896743</v>
      </c>
      <c r="J24" s="9">
        <v>11215</v>
      </c>
    </row>
    <row r="25" spans="1:10" ht="11.25">
      <c r="A25" s="8">
        <f t="shared" si="1"/>
        <v>38991</v>
      </c>
      <c r="B25" s="9">
        <v>508136</v>
      </c>
      <c r="C25" s="9">
        <v>235224</v>
      </c>
      <c r="D25" s="9">
        <v>2222533</v>
      </c>
      <c r="E25" s="9">
        <v>3940</v>
      </c>
      <c r="F25" s="9">
        <v>1113241</v>
      </c>
      <c r="G25" s="9">
        <v>1547418</v>
      </c>
      <c r="I25" s="9">
        <f t="shared" si="2"/>
        <v>5630492</v>
      </c>
      <c r="J25" s="9">
        <v>12586</v>
      </c>
    </row>
    <row r="26" spans="1:10" ht="11.25">
      <c r="A26" s="8">
        <f t="shared" si="1"/>
        <v>39022</v>
      </c>
      <c r="B26" s="9">
        <v>495123</v>
      </c>
      <c r="C26" s="9">
        <v>222862</v>
      </c>
      <c r="D26" s="9">
        <v>1888076</v>
      </c>
      <c r="E26" s="9">
        <v>114</v>
      </c>
      <c r="F26" s="9">
        <v>982472</v>
      </c>
      <c r="G26" s="9">
        <v>1510447</v>
      </c>
      <c r="I26" s="9">
        <f t="shared" si="2"/>
        <v>5099094</v>
      </c>
      <c r="J26" s="9">
        <v>12100</v>
      </c>
    </row>
    <row r="27" spans="1:10" ht="11.25">
      <c r="A27" s="13">
        <f t="shared" si="1"/>
        <v>39052</v>
      </c>
      <c r="B27" s="19">
        <v>419976</v>
      </c>
      <c r="C27" s="19">
        <v>205015</v>
      </c>
      <c r="D27" s="19">
        <v>1876524</v>
      </c>
      <c r="E27" s="19">
        <v>2111</v>
      </c>
      <c r="F27" s="19">
        <v>1053075</v>
      </c>
      <c r="G27" s="19">
        <v>1649532</v>
      </c>
      <c r="H27" s="19"/>
      <c r="I27" s="19">
        <f t="shared" si="2"/>
        <v>5206233</v>
      </c>
      <c r="J27" s="19">
        <v>20857</v>
      </c>
    </row>
    <row r="28" spans="1:10" ht="11.25">
      <c r="A28" s="8">
        <f t="shared" si="1"/>
        <v>39083</v>
      </c>
      <c r="B28" s="9">
        <v>421685</v>
      </c>
      <c r="C28" s="9">
        <v>198781</v>
      </c>
      <c r="D28" s="9">
        <v>1726898</v>
      </c>
      <c r="E28" s="9">
        <v>3162</v>
      </c>
      <c r="F28" s="9">
        <v>973693</v>
      </c>
      <c r="G28" s="9">
        <v>1688944</v>
      </c>
      <c r="I28" s="9">
        <f t="shared" si="2"/>
        <v>5013163</v>
      </c>
      <c r="J28" s="9">
        <v>25524</v>
      </c>
    </row>
    <row r="29" spans="1:10" ht="11.25">
      <c r="A29" s="8">
        <f t="shared" si="1"/>
        <v>39114</v>
      </c>
      <c r="B29" s="9">
        <v>413141</v>
      </c>
      <c r="C29" s="9">
        <v>198060</v>
      </c>
      <c r="D29" s="9">
        <v>1712832</v>
      </c>
      <c r="E29" s="9">
        <v>3560</v>
      </c>
      <c r="F29" s="9">
        <v>828910</v>
      </c>
      <c r="G29" s="9">
        <v>1484963</v>
      </c>
      <c r="I29" s="9">
        <f t="shared" si="2"/>
        <v>4641466</v>
      </c>
      <c r="J29" s="9">
        <v>17479</v>
      </c>
    </row>
    <row r="30" spans="1:10" ht="11.25">
      <c r="A30" s="8">
        <f t="shared" si="1"/>
        <v>39142</v>
      </c>
      <c r="B30" s="9">
        <v>503169</v>
      </c>
      <c r="C30" s="9">
        <v>231049</v>
      </c>
      <c r="D30" s="9">
        <v>2086230</v>
      </c>
      <c r="E30" s="9">
        <v>3542</v>
      </c>
      <c r="F30" s="9">
        <v>1113007</v>
      </c>
      <c r="G30" s="9">
        <v>1709980</v>
      </c>
      <c r="I30" s="9">
        <f t="shared" si="2"/>
        <v>5646977</v>
      </c>
      <c r="J30" s="9">
        <v>16715</v>
      </c>
    </row>
    <row r="31" spans="1:10" ht="11.25">
      <c r="A31" s="8">
        <f t="shared" si="1"/>
        <v>39173</v>
      </c>
      <c r="B31" s="9">
        <v>486269</v>
      </c>
      <c r="C31" s="9">
        <v>233582</v>
      </c>
      <c r="D31" s="9">
        <v>2166012</v>
      </c>
      <c r="E31" s="9">
        <v>2661</v>
      </c>
      <c r="F31" s="9">
        <v>1180999</v>
      </c>
      <c r="G31" s="9">
        <v>1598050</v>
      </c>
      <c r="I31" s="9">
        <f t="shared" si="2"/>
        <v>5667573</v>
      </c>
      <c r="J31" s="9">
        <v>14791</v>
      </c>
    </row>
    <row r="32" spans="1:10" ht="11.25">
      <c r="A32" s="8">
        <f t="shared" si="1"/>
        <v>39203</v>
      </c>
      <c r="B32" s="9">
        <v>487965</v>
      </c>
      <c r="C32" s="9">
        <v>249071</v>
      </c>
      <c r="D32" s="9">
        <v>2206826</v>
      </c>
      <c r="E32" s="9">
        <v>2103</v>
      </c>
      <c r="F32" s="9">
        <v>1220365</v>
      </c>
      <c r="G32" s="9">
        <v>1444299</v>
      </c>
      <c r="I32" s="9">
        <f t="shared" si="2"/>
        <v>5610629</v>
      </c>
      <c r="J32" s="9">
        <v>19126</v>
      </c>
    </row>
    <row r="33" spans="1:10" ht="11.25">
      <c r="A33" s="8">
        <f t="shared" si="1"/>
        <v>39234</v>
      </c>
      <c r="B33" s="9">
        <v>500066</v>
      </c>
      <c r="C33" s="9">
        <v>248082</v>
      </c>
      <c r="D33" s="9">
        <v>2313278</v>
      </c>
      <c r="E33" s="9">
        <v>2725</v>
      </c>
      <c r="F33" s="9">
        <v>1353572</v>
      </c>
      <c r="G33" s="9">
        <v>1596819</v>
      </c>
      <c r="I33" s="9">
        <f t="shared" si="2"/>
        <v>6014542</v>
      </c>
      <c r="J33" s="9">
        <v>20409</v>
      </c>
    </row>
    <row r="34" spans="1:10" ht="11.25">
      <c r="A34" s="8">
        <f t="shared" si="1"/>
        <v>39264</v>
      </c>
      <c r="B34" s="9">
        <v>511268</v>
      </c>
      <c r="C34" s="9">
        <v>256575</v>
      </c>
      <c r="D34" s="9">
        <v>2507850</v>
      </c>
      <c r="E34" s="9">
        <v>2644</v>
      </c>
      <c r="F34" s="9">
        <v>1345080</v>
      </c>
      <c r="G34" s="9">
        <v>1796015</v>
      </c>
      <c r="I34" s="9">
        <f t="shared" si="2"/>
        <v>6419432</v>
      </c>
      <c r="J34" s="9">
        <v>25356</v>
      </c>
    </row>
    <row r="35" spans="1:10" ht="11.25">
      <c r="A35" s="8">
        <f t="shared" si="1"/>
        <v>39295</v>
      </c>
      <c r="B35" s="9">
        <v>491409</v>
      </c>
      <c r="C35" s="9">
        <v>256810</v>
      </c>
      <c r="D35" s="9">
        <v>2433111</v>
      </c>
      <c r="E35" s="9">
        <v>3419</v>
      </c>
      <c r="F35" s="9">
        <v>1362228</v>
      </c>
      <c r="G35" s="9">
        <v>1831179</v>
      </c>
      <c r="I35" s="9">
        <f t="shared" si="2"/>
        <v>6378156</v>
      </c>
      <c r="J35" s="9">
        <v>21971</v>
      </c>
    </row>
    <row r="36" spans="1:10" ht="11.25">
      <c r="A36" s="8">
        <f t="shared" si="1"/>
        <v>39326</v>
      </c>
      <c r="B36" s="9">
        <v>503340</v>
      </c>
      <c r="C36" s="9">
        <v>242159</v>
      </c>
      <c r="D36" s="9">
        <v>2332643</v>
      </c>
      <c r="E36" s="9">
        <v>3864</v>
      </c>
      <c r="F36" s="9">
        <v>1250322</v>
      </c>
      <c r="G36" s="9">
        <v>1689828</v>
      </c>
      <c r="I36" s="9">
        <f t="shared" si="2"/>
        <v>6022156</v>
      </c>
      <c r="J36" s="9">
        <v>12509</v>
      </c>
    </row>
    <row r="37" spans="1:10" ht="11.25">
      <c r="A37" s="8">
        <f t="shared" si="1"/>
        <v>39356</v>
      </c>
      <c r="B37" s="9">
        <v>503461</v>
      </c>
      <c r="C37" s="9">
        <v>244217</v>
      </c>
      <c r="D37" s="9">
        <v>2236341</v>
      </c>
      <c r="E37" s="9">
        <v>1811</v>
      </c>
      <c r="F37" s="9">
        <v>1199393</v>
      </c>
      <c r="G37" s="9">
        <v>1658841</v>
      </c>
      <c r="I37" s="9">
        <f t="shared" si="2"/>
        <v>5844064</v>
      </c>
      <c r="J37" s="9">
        <v>10047</v>
      </c>
    </row>
    <row r="38" spans="1:10" ht="11.25">
      <c r="A38" s="8">
        <f t="shared" si="1"/>
        <v>39387</v>
      </c>
      <c r="B38" s="9">
        <v>493291</v>
      </c>
      <c r="C38" s="9">
        <v>218110</v>
      </c>
      <c r="D38" s="9">
        <v>1878042</v>
      </c>
      <c r="E38" s="9">
        <v>269</v>
      </c>
      <c r="F38" s="9">
        <v>1040270</v>
      </c>
      <c r="G38" s="9">
        <v>1591965</v>
      </c>
      <c r="I38" s="9">
        <f t="shared" si="2"/>
        <v>5221947</v>
      </c>
      <c r="J38" s="9">
        <v>12203</v>
      </c>
    </row>
    <row r="39" spans="1:10" ht="11.25">
      <c r="A39" s="13">
        <f t="shared" si="1"/>
        <v>39417</v>
      </c>
      <c r="B39" s="19">
        <v>440599</v>
      </c>
      <c r="C39" s="19">
        <v>202897</v>
      </c>
      <c r="D39" s="19">
        <v>1901381</v>
      </c>
      <c r="E39" s="19">
        <v>3756</v>
      </c>
      <c r="F39" s="19">
        <v>1120472</v>
      </c>
      <c r="G39" s="19">
        <v>1705848</v>
      </c>
      <c r="H39" s="19"/>
      <c r="I39" s="19">
        <f t="shared" si="2"/>
        <v>5374953</v>
      </c>
      <c r="J39" s="19">
        <v>17116</v>
      </c>
    </row>
    <row r="40" spans="1:10" ht="11.25">
      <c r="A40" s="8">
        <f t="shared" si="1"/>
        <v>39448</v>
      </c>
      <c r="B40" s="9">
        <v>412939</v>
      </c>
      <c r="C40" s="9">
        <v>187868</v>
      </c>
      <c r="D40" s="9">
        <v>1686222</v>
      </c>
      <c r="E40" s="9">
        <v>4177</v>
      </c>
      <c r="F40" s="9">
        <v>959319</v>
      </c>
      <c r="G40" s="9">
        <v>1707362</v>
      </c>
      <c r="I40" s="9">
        <f t="shared" si="2"/>
        <v>4957887</v>
      </c>
      <c r="J40" s="9">
        <v>17251</v>
      </c>
    </row>
    <row r="41" spans="1:10" ht="11.25">
      <c r="A41" s="8">
        <f t="shared" si="1"/>
        <v>39479</v>
      </c>
      <c r="B41" s="9">
        <v>432239</v>
      </c>
      <c r="C41" s="9">
        <v>183435</v>
      </c>
      <c r="D41" s="9">
        <v>1776671</v>
      </c>
      <c r="E41" s="9">
        <v>5548</v>
      </c>
      <c r="F41" s="9">
        <v>851660</v>
      </c>
      <c r="G41" s="9">
        <v>1578495</v>
      </c>
      <c r="I41" s="9">
        <f t="shared" si="2"/>
        <v>4828048</v>
      </c>
      <c r="J41" s="9">
        <v>9401</v>
      </c>
    </row>
    <row r="42" spans="1:10" ht="11.25">
      <c r="A42" s="8">
        <f t="shared" si="1"/>
        <v>39508</v>
      </c>
      <c r="B42" s="9">
        <v>474753</v>
      </c>
      <c r="C42" s="9">
        <v>211546</v>
      </c>
      <c r="D42" s="9">
        <v>2047306</v>
      </c>
      <c r="E42" s="9">
        <v>4905</v>
      </c>
      <c r="F42" s="9">
        <v>1126514</v>
      </c>
      <c r="G42" s="9">
        <v>1747245</v>
      </c>
      <c r="I42" s="9">
        <f t="shared" si="2"/>
        <v>5612269</v>
      </c>
      <c r="J42" s="9">
        <v>10185</v>
      </c>
    </row>
    <row r="43" spans="1:10" ht="11.25">
      <c r="A43" s="8">
        <f t="shared" si="1"/>
        <v>39539</v>
      </c>
      <c r="B43" s="9">
        <v>461433</v>
      </c>
      <c r="C43" s="9">
        <v>187122</v>
      </c>
      <c r="D43" s="9">
        <v>1945693</v>
      </c>
      <c r="E43" s="9">
        <v>1480</v>
      </c>
      <c r="F43" s="9">
        <v>1252006</v>
      </c>
      <c r="G43" s="9">
        <v>1620176</v>
      </c>
      <c r="I43" s="9">
        <f t="shared" si="2"/>
        <v>5467910</v>
      </c>
      <c r="J43" s="9">
        <v>7874</v>
      </c>
    </row>
    <row r="44" spans="1:10" ht="11.25">
      <c r="A44" s="8">
        <f t="shared" si="1"/>
        <v>39569</v>
      </c>
      <c r="B44" s="9">
        <v>474692</v>
      </c>
      <c r="C44" s="9">
        <v>205042</v>
      </c>
      <c r="D44" s="9">
        <v>2112621</v>
      </c>
      <c r="E44" s="9">
        <v>3139</v>
      </c>
      <c r="F44" s="9">
        <v>1356488</v>
      </c>
      <c r="G44" s="9">
        <v>1493179</v>
      </c>
      <c r="I44" s="9">
        <f aca="true" t="shared" si="3" ref="I44:I53">SUM(B44:G44)</f>
        <v>5645161</v>
      </c>
      <c r="J44" s="9">
        <v>10115</v>
      </c>
    </row>
    <row r="45" spans="1:10" ht="11.25">
      <c r="A45" s="8">
        <f t="shared" si="1"/>
        <v>39600</v>
      </c>
      <c r="B45" s="9">
        <v>486532</v>
      </c>
      <c r="C45" s="9">
        <v>210456</v>
      </c>
      <c r="D45" s="9">
        <v>2165934</v>
      </c>
      <c r="E45" s="9">
        <v>2820</v>
      </c>
      <c r="F45" s="9">
        <v>1498906</v>
      </c>
      <c r="G45" s="9">
        <v>1593987</v>
      </c>
      <c r="I45" s="9">
        <f t="shared" si="3"/>
        <v>5958635</v>
      </c>
      <c r="J45" s="9">
        <v>11752</v>
      </c>
    </row>
    <row r="46" spans="1:10" ht="11.25">
      <c r="A46" s="8">
        <f t="shared" si="1"/>
        <v>39630</v>
      </c>
      <c r="B46" s="9">
        <v>504670</v>
      </c>
      <c r="C46" s="9">
        <v>215027</v>
      </c>
      <c r="D46" s="9">
        <v>2350158</v>
      </c>
      <c r="E46" s="9">
        <v>3264</v>
      </c>
      <c r="F46" s="9">
        <v>1542785</v>
      </c>
      <c r="G46" s="9">
        <v>1801756</v>
      </c>
      <c r="I46" s="9">
        <f t="shared" si="3"/>
        <v>6417660</v>
      </c>
      <c r="J46" s="9">
        <v>12824</v>
      </c>
    </row>
    <row r="47" spans="1:10" ht="11.25">
      <c r="A47" s="8">
        <f t="shared" si="1"/>
        <v>39661</v>
      </c>
      <c r="B47" s="9">
        <v>481627</v>
      </c>
      <c r="C47" s="9">
        <v>207427</v>
      </c>
      <c r="D47" s="9">
        <v>2250231</v>
      </c>
      <c r="E47" s="9">
        <v>4436</v>
      </c>
      <c r="F47" s="9">
        <v>1574480</v>
      </c>
      <c r="G47" s="9">
        <v>1847516</v>
      </c>
      <c r="I47" s="9">
        <f t="shared" si="3"/>
        <v>6365717</v>
      </c>
      <c r="J47" s="9">
        <v>16171</v>
      </c>
    </row>
    <row r="48" spans="1:10" ht="11.25">
      <c r="A48" s="8">
        <f t="shared" si="1"/>
        <v>39692</v>
      </c>
      <c r="B48" s="9">
        <v>486536</v>
      </c>
      <c r="C48" s="9">
        <v>192215</v>
      </c>
      <c r="D48" s="9">
        <v>2144704</v>
      </c>
      <c r="E48" s="9">
        <v>3896</v>
      </c>
      <c r="F48" s="9">
        <v>1370366</v>
      </c>
      <c r="G48" s="9">
        <v>1604989</v>
      </c>
      <c r="I48" s="9">
        <f t="shared" si="3"/>
        <v>5802706</v>
      </c>
      <c r="J48" s="9">
        <v>6800</v>
      </c>
    </row>
    <row r="49" spans="1:10" ht="11.25">
      <c r="A49" s="8">
        <f t="shared" si="1"/>
        <v>39722</v>
      </c>
      <c r="B49" s="9">
        <v>486222</v>
      </c>
      <c r="C49" s="9">
        <v>196560</v>
      </c>
      <c r="D49" s="9">
        <v>2031146</v>
      </c>
      <c r="E49" s="9">
        <v>1596</v>
      </c>
      <c r="F49" s="9">
        <v>1287753</v>
      </c>
      <c r="G49" s="9">
        <v>1627122</v>
      </c>
      <c r="I49" s="9">
        <f t="shared" si="3"/>
        <v>5630399</v>
      </c>
      <c r="J49" s="9">
        <v>5705</v>
      </c>
    </row>
    <row r="50" spans="1:10" ht="11.25">
      <c r="A50" s="8">
        <f t="shared" si="1"/>
        <v>39753</v>
      </c>
      <c r="B50" s="9">
        <v>445410</v>
      </c>
      <c r="C50" s="9">
        <v>174489</v>
      </c>
      <c r="D50" s="9">
        <v>1721677</v>
      </c>
      <c r="E50" s="9">
        <v>264</v>
      </c>
      <c r="F50" s="9">
        <v>1067443</v>
      </c>
      <c r="G50" s="9">
        <v>1562546</v>
      </c>
      <c r="I50" s="9">
        <f t="shared" si="3"/>
        <v>4971829</v>
      </c>
      <c r="J50" s="9">
        <v>17304</v>
      </c>
    </row>
    <row r="51" spans="1:10" ht="11.25">
      <c r="A51" s="13">
        <f t="shared" si="1"/>
        <v>39783</v>
      </c>
      <c r="B51" s="19">
        <v>417293</v>
      </c>
      <c r="C51" s="19">
        <v>164743</v>
      </c>
      <c r="D51" s="19">
        <v>1777826</v>
      </c>
      <c r="E51" s="19">
        <v>3777</v>
      </c>
      <c r="F51" s="19">
        <v>1203982</v>
      </c>
      <c r="G51" s="19">
        <v>1684053</v>
      </c>
      <c r="H51" s="19"/>
      <c r="I51" s="19">
        <f t="shared" si="3"/>
        <v>5251674</v>
      </c>
      <c r="J51" s="19">
        <v>21102</v>
      </c>
    </row>
    <row r="52" spans="1:10" ht="11.25">
      <c r="A52" s="8">
        <f t="shared" si="1"/>
        <v>39814</v>
      </c>
      <c r="B52" s="9">
        <v>387483</v>
      </c>
      <c r="C52" s="9">
        <v>155447</v>
      </c>
      <c r="D52" s="9">
        <v>1574361</v>
      </c>
      <c r="E52" s="9">
        <v>4844</v>
      </c>
      <c r="F52" s="9">
        <v>1039013</v>
      </c>
      <c r="G52" s="9">
        <v>1692043</v>
      </c>
      <c r="I52" s="9">
        <f t="shared" si="3"/>
        <v>4853191</v>
      </c>
      <c r="J52" s="9">
        <v>22257</v>
      </c>
    </row>
    <row r="53" spans="1:10" ht="11.25">
      <c r="A53" s="8">
        <f t="shared" si="1"/>
        <v>39845</v>
      </c>
      <c r="B53" s="9">
        <v>370202</v>
      </c>
      <c r="C53" s="9">
        <v>154449</v>
      </c>
      <c r="D53" s="9">
        <v>1539949</v>
      </c>
      <c r="E53" s="9">
        <v>5441</v>
      </c>
      <c r="F53" s="9">
        <v>839502</v>
      </c>
      <c r="G53" s="9">
        <v>1461303</v>
      </c>
      <c r="I53" s="9">
        <f t="shared" si="3"/>
        <v>4370846</v>
      </c>
      <c r="J53" s="9">
        <v>16169</v>
      </c>
    </row>
    <row r="54" spans="1:10" ht="11.25">
      <c r="A54" s="8">
        <f t="shared" si="1"/>
        <v>39873</v>
      </c>
      <c r="B54" s="9">
        <v>454091</v>
      </c>
      <c r="C54" s="9">
        <v>189990</v>
      </c>
      <c r="D54" s="9">
        <v>1818989</v>
      </c>
      <c r="E54" s="9">
        <v>4458</v>
      </c>
      <c r="F54" s="9">
        <v>1075307</v>
      </c>
      <c r="G54" s="9">
        <v>1650736</v>
      </c>
      <c r="I54" s="9">
        <f aca="true" t="shared" si="4" ref="I54:I59">SUM(B54:G54)</f>
        <v>5193571</v>
      </c>
      <c r="J54" s="9">
        <v>14575</v>
      </c>
    </row>
    <row r="55" spans="1:10" ht="11.25">
      <c r="A55" s="8">
        <f t="shared" si="1"/>
        <v>39904</v>
      </c>
      <c r="B55" s="9">
        <v>454093</v>
      </c>
      <c r="C55" s="9">
        <v>193404</v>
      </c>
      <c r="D55" s="9">
        <v>2053675</v>
      </c>
      <c r="E55" s="9">
        <v>2944</v>
      </c>
      <c r="F55" s="9">
        <v>1239949</v>
      </c>
      <c r="G55" s="9">
        <v>1668531</v>
      </c>
      <c r="I55" s="9">
        <f t="shared" si="4"/>
        <v>5612596</v>
      </c>
      <c r="J55" s="9">
        <v>6106</v>
      </c>
    </row>
    <row r="56" spans="1:10" ht="11.25">
      <c r="A56" s="8">
        <f t="shared" si="1"/>
        <v>39934</v>
      </c>
      <c r="B56" s="9">
        <v>444263</v>
      </c>
      <c r="C56" s="9">
        <v>183659</v>
      </c>
      <c r="D56" s="9">
        <v>2023114</v>
      </c>
      <c r="E56" s="9">
        <v>2911</v>
      </c>
      <c r="F56" s="9">
        <v>1298111</v>
      </c>
      <c r="G56" s="9">
        <v>1472731</v>
      </c>
      <c r="I56" s="9">
        <f t="shared" si="4"/>
        <v>5424789</v>
      </c>
      <c r="J56" s="9">
        <v>6586</v>
      </c>
    </row>
    <row r="57" spans="1:10" ht="11.25">
      <c r="A57" s="8">
        <f t="shared" si="1"/>
        <v>39965</v>
      </c>
      <c r="B57" s="9">
        <v>463070</v>
      </c>
      <c r="C57" s="9">
        <v>196050</v>
      </c>
      <c r="D57" s="9">
        <v>2084940</v>
      </c>
      <c r="E57" s="9">
        <v>3105</v>
      </c>
      <c r="F57" s="9">
        <v>1434895</v>
      </c>
      <c r="G57" s="9">
        <v>1593768</v>
      </c>
      <c r="I57" s="9">
        <f t="shared" si="4"/>
        <v>5775828</v>
      </c>
      <c r="J57" s="9">
        <v>6032</v>
      </c>
    </row>
    <row r="58" spans="1:10" ht="11.25">
      <c r="A58" s="8">
        <f t="shared" si="1"/>
        <v>39995</v>
      </c>
      <c r="B58" s="9">
        <v>492394</v>
      </c>
      <c r="C58" s="9">
        <v>211626</v>
      </c>
      <c r="D58" s="9">
        <v>2357768</v>
      </c>
      <c r="E58" s="9">
        <v>3578</v>
      </c>
      <c r="F58" s="9">
        <v>1510459</v>
      </c>
      <c r="G58" s="9">
        <v>1901651</v>
      </c>
      <c r="I58" s="9">
        <f t="shared" si="4"/>
        <v>6477476</v>
      </c>
      <c r="J58" s="9">
        <v>7979</v>
      </c>
    </row>
    <row r="59" spans="1:10" ht="11.25">
      <c r="A59" s="8">
        <f t="shared" si="1"/>
        <v>40026</v>
      </c>
      <c r="B59" s="9">
        <v>461650</v>
      </c>
      <c r="C59" s="9">
        <v>197061</v>
      </c>
      <c r="D59" s="9">
        <v>2248940</v>
      </c>
      <c r="E59" s="9">
        <v>5745</v>
      </c>
      <c r="F59" s="9">
        <v>1541395</v>
      </c>
      <c r="G59" s="9">
        <v>1928901</v>
      </c>
      <c r="I59" s="9">
        <f t="shared" si="4"/>
        <v>6383692</v>
      </c>
      <c r="J59" s="9">
        <v>9629</v>
      </c>
    </row>
    <row r="60" spans="1:10" ht="11.25">
      <c r="A60" s="8">
        <f t="shared" si="1"/>
        <v>40057</v>
      </c>
      <c r="B60" s="9">
        <v>462119</v>
      </c>
      <c r="C60" s="9">
        <v>182111</v>
      </c>
      <c r="D60" s="9">
        <v>2105610</v>
      </c>
      <c r="E60" s="9">
        <v>3968</v>
      </c>
      <c r="F60" s="9">
        <v>1353990</v>
      </c>
      <c r="G60" s="9">
        <v>1675813</v>
      </c>
      <c r="I60" s="9">
        <f aca="true" t="shared" si="5" ref="I60:I65">SUM(B60:G60)</f>
        <v>5783611</v>
      </c>
      <c r="J60" s="9">
        <v>6664</v>
      </c>
    </row>
    <row r="61" spans="1:10" ht="11.25">
      <c r="A61" s="8">
        <f t="shared" si="1"/>
        <v>40087</v>
      </c>
      <c r="B61" s="9">
        <v>461204</v>
      </c>
      <c r="C61" s="9">
        <v>190055</v>
      </c>
      <c r="D61" s="9">
        <v>2060491</v>
      </c>
      <c r="E61" s="9">
        <v>1960</v>
      </c>
      <c r="F61" s="9">
        <v>1281899</v>
      </c>
      <c r="G61" s="9">
        <v>1691829</v>
      </c>
      <c r="I61" s="9">
        <f t="shared" si="5"/>
        <v>5687438</v>
      </c>
      <c r="J61" s="9">
        <v>8864</v>
      </c>
    </row>
    <row r="62" spans="1:10" ht="11.25">
      <c r="A62" s="8">
        <f t="shared" si="1"/>
        <v>40118</v>
      </c>
      <c r="B62" s="9">
        <v>415133</v>
      </c>
      <c r="C62" s="9">
        <v>195732</v>
      </c>
      <c r="D62" s="9">
        <v>1783633</v>
      </c>
      <c r="E62" s="9">
        <v>409</v>
      </c>
      <c r="F62" s="9">
        <v>1036142</v>
      </c>
      <c r="G62" s="9">
        <v>1597690</v>
      </c>
      <c r="I62" s="9">
        <f t="shared" si="5"/>
        <v>5028739</v>
      </c>
      <c r="J62" s="9">
        <v>11663</v>
      </c>
    </row>
    <row r="63" spans="1:10" ht="11.25">
      <c r="A63" s="13">
        <f t="shared" si="1"/>
        <v>40148</v>
      </c>
      <c r="B63" s="19">
        <v>390855</v>
      </c>
      <c r="C63" s="19">
        <v>191914</v>
      </c>
      <c r="D63" s="19">
        <v>1863865</v>
      </c>
      <c r="E63" s="19">
        <v>3638</v>
      </c>
      <c r="F63" s="19">
        <v>1140055</v>
      </c>
      <c r="G63" s="19">
        <v>1725802</v>
      </c>
      <c r="H63" s="19"/>
      <c r="I63" s="19">
        <f t="shared" si="5"/>
        <v>5316129</v>
      </c>
      <c r="J63" s="19">
        <v>13148</v>
      </c>
    </row>
    <row r="64" spans="1:10" ht="11.25">
      <c r="A64" s="8">
        <f t="shared" si="1"/>
        <v>40179</v>
      </c>
      <c r="B64" s="9">
        <v>329823</v>
      </c>
      <c r="C64" s="9">
        <v>163541</v>
      </c>
      <c r="D64" s="9">
        <v>1630566</v>
      </c>
      <c r="E64" s="9">
        <v>4871</v>
      </c>
      <c r="F64" s="9">
        <v>999815</v>
      </c>
      <c r="G64" s="9">
        <v>1701476</v>
      </c>
      <c r="I64" s="9">
        <f t="shared" si="5"/>
        <v>4830092</v>
      </c>
      <c r="J64" s="9">
        <v>16628</v>
      </c>
    </row>
    <row r="65" spans="1:10" ht="11.25">
      <c r="A65" s="8">
        <f t="shared" si="1"/>
        <v>40210</v>
      </c>
      <c r="B65" s="9">
        <v>370884</v>
      </c>
      <c r="C65" s="9">
        <v>170472</v>
      </c>
      <c r="D65" s="9">
        <v>1676578</v>
      </c>
      <c r="E65" s="9">
        <v>4857</v>
      </c>
      <c r="F65" s="9">
        <v>865611</v>
      </c>
      <c r="G65" s="9">
        <v>1512004</v>
      </c>
      <c r="I65" s="9">
        <f t="shared" si="5"/>
        <v>4600406</v>
      </c>
      <c r="J65" s="9">
        <v>14244</v>
      </c>
    </row>
    <row r="66" spans="1:10" ht="11.25">
      <c r="A66" s="8">
        <f t="shared" si="1"/>
        <v>40238</v>
      </c>
      <c r="B66" s="9">
        <v>390013</v>
      </c>
      <c r="C66" s="9">
        <v>196566</v>
      </c>
      <c r="D66" s="9">
        <v>1875587</v>
      </c>
      <c r="E66" s="9">
        <v>2674</v>
      </c>
      <c r="F66" s="9">
        <v>1098796</v>
      </c>
      <c r="G66" s="9">
        <v>1648241</v>
      </c>
      <c r="I66" s="9">
        <f aca="true" t="shared" si="6" ref="I66:I71">SUM(B66:G66)</f>
        <v>5211877</v>
      </c>
      <c r="J66" s="9">
        <v>14665</v>
      </c>
    </row>
    <row r="67" spans="1:10" ht="11.25">
      <c r="A67" s="8">
        <f t="shared" si="1"/>
        <v>40269</v>
      </c>
      <c r="B67" s="9">
        <v>327015</v>
      </c>
      <c r="C67" s="9">
        <v>132254</v>
      </c>
      <c r="D67" s="9">
        <v>1617421</v>
      </c>
      <c r="E67" s="9">
        <v>1643</v>
      </c>
      <c r="F67" s="9">
        <v>1012477</v>
      </c>
      <c r="G67" s="9">
        <v>1355720</v>
      </c>
      <c r="I67" s="9">
        <f t="shared" si="6"/>
        <v>4446530</v>
      </c>
      <c r="J67" s="9">
        <v>8375</v>
      </c>
    </row>
    <row r="68" spans="1:10" ht="11.25">
      <c r="A68" s="8">
        <f t="shared" si="1"/>
        <v>40299</v>
      </c>
      <c r="B68" s="9">
        <v>345862</v>
      </c>
      <c r="C68" s="9">
        <v>175423</v>
      </c>
      <c r="D68" s="9">
        <v>2014767</v>
      </c>
      <c r="E68" s="9">
        <v>5239</v>
      </c>
      <c r="F68" s="9">
        <v>1271884</v>
      </c>
      <c r="G68" s="9">
        <v>1442597</v>
      </c>
      <c r="I68" s="9">
        <f t="shared" si="6"/>
        <v>5255772</v>
      </c>
      <c r="J68" s="9">
        <v>12736</v>
      </c>
    </row>
    <row r="69" spans="1:10" ht="11.25">
      <c r="A69" s="8">
        <f t="shared" si="1"/>
        <v>40330</v>
      </c>
      <c r="B69" s="9">
        <v>412434</v>
      </c>
      <c r="C69" s="9">
        <v>197293</v>
      </c>
      <c r="D69" s="9">
        <v>2154466</v>
      </c>
      <c r="E69" s="9">
        <v>4869</v>
      </c>
      <c r="F69" s="9">
        <v>1427297</v>
      </c>
      <c r="G69" s="9">
        <v>1586692</v>
      </c>
      <c r="I69" s="9">
        <f t="shared" si="6"/>
        <v>5783051</v>
      </c>
      <c r="J69" s="9">
        <v>12693</v>
      </c>
    </row>
    <row r="70" spans="1:10" ht="11.25">
      <c r="A70" s="8">
        <f aca="true" t="shared" si="7" ref="A70:A99">EDATE(A69,1)</f>
        <v>40360</v>
      </c>
      <c r="B70" s="9">
        <v>483981</v>
      </c>
      <c r="C70" s="9">
        <v>205779</v>
      </c>
      <c r="D70" s="9">
        <v>2578861</v>
      </c>
      <c r="E70" s="9">
        <v>6995</v>
      </c>
      <c r="F70" s="9">
        <v>1533731</v>
      </c>
      <c r="G70" s="9">
        <v>1896535</v>
      </c>
      <c r="I70" s="9">
        <f t="shared" si="6"/>
        <v>6705882</v>
      </c>
      <c r="J70" s="9">
        <v>14430</v>
      </c>
    </row>
    <row r="71" spans="1:10" ht="11.25">
      <c r="A71" s="8">
        <f t="shared" si="7"/>
        <v>40391</v>
      </c>
      <c r="B71" s="9">
        <v>476904</v>
      </c>
      <c r="C71" s="9">
        <v>204606</v>
      </c>
      <c r="D71" s="9">
        <v>2481798</v>
      </c>
      <c r="E71" s="9">
        <v>5421</v>
      </c>
      <c r="F71" s="9">
        <v>1525049</v>
      </c>
      <c r="G71" s="9">
        <v>1848718</v>
      </c>
      <c r="I71" s="9">
        <f t="shared" si="6"/>
        <v>6542496</v>
      </c>
      <c r="J71" s="9">
        <v>14619</v>
      </c>
    </row>
    <row r="72" spans="1:10" ht="11.25">
      <c r="A72" s="8">
        <f t="shared" si="7"/>
        <v>40422</v>
      </c>
      <c r="B72" s="9">
        <v>492582</v>
      </c>
      <c r="C72" s="9">
        <v>191581</v>
      </c>
      <c r="D72" s="9">
        <v>2352806</v>
      </c>
      <c r="E72" s="9">
        <v>6995</v>
      </c>
      <c r="F72" s="9">
        <v>1442193</v>
      </c>
      <c r="G72" s="9">
        <v>1735062</v>
      </c>
      <c r="I72" s="9">
        <f aca="true" t="shared" si="8" ref="I72:I78">SUM(B72:G72)</f>
        <v>6221219</v>
      </c>
      <c r="J72" s="9">
        <v>11525</v>
      </c>
    </row>
    <row r="73" spans="1:10" ht="11.25">
      <c r="A73" s="8">
        <f t="shared" si="7"/>
        <v>40452</v>
      </c>
      <c r="B73" s="9">
        <v>488454</v>
      </c>
      <c r="C73" s="9">
        <v>201122</v>
      </c>
      <c r="D73" s="9">
        <v>2279917</v>
      </c>
      <c r="E73" s="9">
        <v>3719</v>
      </c>
      <c r="F73" s="9">
        <v>1384370</v>
      </c>
      <c r="G73" s="9">
        <v>1739908</v>
      </c>
      <c r="I73" s="9">
        <f t="shared" si="8"/>
        <v>6097490</v>
      </c>
      <c r="J73" s="9">
        <v>11232</v>
      </c>
    </row>
    <row r="74" spans="1:10" ht="11.25">
      <c r="A74" s="8">
        <f t="shared" si="7"/>
        <v>40483</v>
      </c>
      <c r="B74" s="9">
        <v>428456</v>
      </c>
      <c r="C74" s="9">
        <v>181439</v>
      </c>
      <c r="D74" s="9">
        <v>1918237</v>
      </c>
      <c r="E74" s="9">
        <v>1539</v>
      </c>
      <c r="F74" s="9">
        <v>1081465</v>
      </c>
      <c r="G74" s="9">
        <v>1632027</v>
      </c>
      <c r="I74" s="9">
        <f t="shared" si="8"/>
        <v>5243163</v>
      </c>
      <c r="J74" s="9">
        <v>2090</v>
      </c>
    </row>
    <row r="75" spans="1:10" ht="11.25">
      <c r="A75" s="13">
        <f t="shared" si="7"/>
        <v>40513</v>
      </c>
      <c r="B75" s="19">
        <v>297487</v>
      </c>
      <c r="C75" s="19">
        <v>136696</v>
      </c>
      <c r="D75" s="19">
        <v>1681980</v>
      </c>
      <c r="E75" s="19">
        <v>1783</v>
      </c>
      <c r="F75" s="19">
        <v>1051504</v>
      </c>
      <c r="G75" s="19">
        <v>1639745</v>
      </c>
      <c r="H75" s="19"/>
      <c r="I75" s="19">
        <f t="shared" si="8"/>
        <v>4809195</v>
      </c>
      <c r="J75" s="19">
        <v>3733</v>
      </c>
    </row>
    <row r="76" spans="1:10" ht="11.25">
      <c r="A76" s="8">
        <f t="shared" si="7"/>
        <v>40544</v>
      </c>
      <c r="B76" s="9">
        <v>371616</v>
      </c>
      <c r="C76" s="9">
        <v>155376</v>
      </c>
      <c r="D76" s="9">
        <v>1719985</v>
      </c>
      <c r="E76" s="9">
        <v>2776</v>
      </c>
      <c r="F76" s="9">
        <v>1036979</v>
      </c>
      <c r="G76" s="9">
        <v>1765994</v>
      </c>
      <c r="I76" s="9">
        <f t="shared" si="8"/>
        <v>5052726</v>
      </c>
      <c r="J76" s="9">
        <v>2605</v>
      </c>
    </row>
    <row r="77" spans="1:10" ht="11.25">
      <c r="A77" s="8">
        <f t="shared" si="7"/>
        <v>40575</v>
      </c>
      <c r="B77" s="9">
        <v>363124</v>
      </c>
      <c r="C77" s="9">
        <v>162076</v>
      </c>
      <c r="D77" s="9">
        <v>1733205</v>
      </c>
      <c r="E77" s="9">
        <v>3280</v>
      </c>
      <c r="F77" s="9">
        <v>853879</v>
      </c>
      <c r="G77" s="9">
        <v>1506153</v>
      </c>
      <c r="I77" s="9">
        <f t="shared" si="8"/>
        <v>4621717</v>
      </c>
      <c r="J77" s="9">
        <v>1689</v>
      </c>
    </row>
    <row r="78" spans="1:10" ht="11.25">
      <c r="A78" s="8">
        <f t="shared" si="7"/>
        <v>40603</v>
      </c>
      <c r="B78" s="9">
        <v>417869</v>
      </c>
      <c r="C78" s="9">
        <v>188060</v>
      </c>
      <c r="D78" s="9">
        <v>2010973</v>
      </c>
      <c r="E78" s="9">
        <v>3077</v>
      </c>
      <c r="F78" s="9">
        <v>1099896</v>
      </c>
      <c r="G78" s="9">
        <v>1611576</v>
      </c>
      <c r="I78" s="9">
        <f t="shared" si="8"/>
        <v>5331451</v>
      </c>
      <c r="J78" s="9">
        <v>2200</v>
      </c>
    </row>
    <row r="79" spans="1:10" ht="11.25">
      <c r="A79" s="8">
        <f t="shared" si="7"/>
        <v>40634</v>
      </c>
      <c r="B79" s="9">
        <v>377560</v>
      </c>
      <c r="C79" s="9">
        <v>180979</v>
      </c>
      <c r="D79" s="9">
        <v>2221149</v>
      </c>
      <c r="E79" s="9">
        <v>2940</v>
      </c>
      <c r="F79" s="9">
        <v>1351363</v>
      </c>
      <c r="G79" s="9">
        <v>1714569</v>
      </c>
      <c r="I79" s="9">
        <f aca="true" t="shared" si="9" ref="I79:I85">SUM(B79:G79)</f>
        <v>5848560</v>
      </c>
      <c r="J79" s="9">
        <v>2882</v>
      </c>
    </row>
    <row r="80" spans="1:10" ht="11.25">
      <c r="A80" s="8">
        <f t="shared" si="7"/>
        <v>40664</v>
      </c>
      <c r="B80" s="9">
        <v>382507</v>
      </c>
      <c r="C80" s="9">
        <v>196180</v>
      </c>
      <c r="D80" s="9">
        <v>2288517</v>
      </c>
      <c r="E80" s="9">
        <v>4878</v>
      </c>
      <c r="F80" s="9">
        <v>1442674</v>
      </c>
      <c r="G80" s="9">
        <v>1550802</v>
      </c>
      <c r="I80" s="9">
        <f t="shared" si="9"/>
        <v>5865558</v>
      </c>
      <c r="J80" s="9">
        <v>4197</v>
      </c>
    </row>
    <row r="81" spans="1:10" ht="11.25">
      <c r="A81" s="8">
        <f t="shared" si="7"/>
        <v>40695</v>
      </c>
      <c r="B81" s="9">
        <v>402795</v>
      </c>
      <c r="C81" s="9">
        <v>196581</v>
      </c>
      <c r="D81" s="9">
        <v>2356395</v>
      </c>
      <c r="E81" s="9">
        <v>8971</v>
      </c>
      <c r="F81" s="9">
        <v>1551348</v>
      </c>
      <c r="G81" s="9">
        <v>1630896</v>
      </c>
      <c r="I81" s="9">
        <f t="shared" si="9"/>
        <v>6146986</v>
      </c>
      <c r="J81" s="9">
        <v>4340</v>
      </c>
    </row>
    <row r="82" spans="1:10" ht="11.25">
      <c r="A82" s="8">
        <f t="shared" si="7"/>
        <v>40725</v>
      </c>
      <c r="B82" s="9">
        <v>419629</v>
      </c>
      <c r="C82" s="9">
        <v>209753</v>
      </c>
      <c r="D82" s="9">
        <v>2657522</v>
      </c>
      <c r="E82" s="9">
        <v>13725</v>
      </c>
      <c r="F82" s="9">
        <v>1614472</v>
      </c>
      <c r="G82" s="9">
        <v>1957413</v>
      </c>
      <c r="I82" s="9">
        <f t="shared" si="9"/>
        <v>6872514</v>
      </c>
      <c r="J82" s="9">
        <v>4870</v>
      </c>
    </row>
    <row r="83" spans="1:10" ht="11.25">
      <c r="A83" s="8">
        <f t="shared" si="7"/>
        <v>40756</v>
      </c>
      <c r="B83" s="9">
        <v>413998</v>
      </c>
      <c r="C83" s="9">
        <v>204402</v>
      </c>
      <c r="D83" s="9">
        <v>2515108</v>
      </c>
      <c r="E83" s="9">
        <v>12838</v>
      </c>
      <c r="F83" s="9">
        <v>1595683</v>
      </c>
      <c r="G83" s="9">
        <v>1843413</v>
      </c>
      <c r="I83" s="9">
        <f t="shared" si="9"/>
        <v>6585442</v>
      </c>
      <c r="J83" s="9">
        <v>4186</v>
      </c>
    </row>
    <row r="84" spans="1:10" ht="11.25">
      <c r="A84" s="8">
        <f t="shared" si="7"/>
        <v>40787</v>
      </c>
      <c r="B84" s="9">
        <v>421155</v>
      </c>
      <c r="C84" s="9">
        <v>193751</v>
      </c>
      <c r="D84" s="9">
        <v>2411757</v>
      </c>
      <c r="E84" s="9">
        <v>12153</v>
      </c>
      <c r="F84" s="9">
        <v>1493275</v>
      </c>
      <c r="G84" s="9">
        <v>1778812</v>
      </c>
      <c r="I84" s="9">
        <f t="shared" si="9"/>
        <v>6310903</v>
      </c>
      <c r="J84" s="9">
        <v>4049</v>
      </c>
    </row>
    <row r="85" spans="1:10" ht="11.25">
      <c r="A85" s="8">
        <f t="shared" si="7"/>
        <v>40817</v>
      </c>
      <c r="B85" s="9">
        <v>405180</v>
      </c>
      <c r="C85" s="9">
        <v>193473</v>
      </c>
      <c r="D85" s="9">
        <v>2319694</v>
      </c>
      <c r="E85" s="9">
        <v>8241</v>
      </c>
      <c r="F85" s="9">
        <v>1389151</v>
      </c>
      <c r="G85" s="9">
        <v>1703726</v>
      </c>
      <c r="I85" s="9">
        <f t="shared" si="9"/>
        <v>6019465</v>
      </c>
      <c r="J85" s="9">
        <v>3584</v>
      </c>
    </row>
    <row r="86" spans="1:10" ht="11.25">
      <c r="A86" s="8">
        <f t="shared" si="7"/>
        <v>40848</v>
      </c>
      <c r="B86" s="9">
        <v>375848</v>
      </c>
      <c r="C86" s="9">
        <v>182245</v>
      </c>
      <c r="D86" s="9">
        <v>1948119</v>
      </c>
      <c r="E86" s="9">
        <v>2137</v>
      </c>
      <c r="F86" s="9">
        <v>1122267</v>
      </c>
      <c r="G86" s="9">
        <v>1588246</v>
      </c>
      <c r="I86" s="9">
        <f aca="true" t="shared" si="10" ref="I86:I93">SUM(B86:G86)</f>
        <v>5218862</v>
      </c>
      <c r="J86" s="9">
        <v>3321</v>
      </c>
    </row>
    <row r="87" spans="1:13" ht="11.25">
      <c r="A87" s="13">
        <f t="shared" si="7"/>
        <v>40878</v>
      </c>
      <c r="B87" s="19">
        <v>352430</v>
      </c>
      <c r="C87" s="19">
        <v>164975</v>
      </c>
      <c r="D87" s="19">
        <v>1998459</v>
      </c>
      <c r="E87" s="19">
        <v>1674</v>
      </c>
      <c r="F87" s="19">
        <v>1238190</v>
      </c>
      <c r="G87" s="19">
        <v>1761536</v>
      </c>
      <c r="H87" s="19"/>
      <c r="I87" s="19">
        <f t="shared" si="10"/>
        <v>5517264</v>
      </c>
      <c r="J87" s="19">
        <v>4194</v>
      </c>
      <c r="K87" s="20"/>
      <c r="L87" s="20"/>
      <c r="M87" s="20"/>
    </row>
    <row r="88" spans="1:13" ht="11.25">
      <c r="A88" s="8">
        <f t="shared" si="7"/>
        <v>40909</v>
      </c>
      <c r="B88" s="9">
        <v>347116</v>
      </c>
      <c r="C88" s="9">
        <v>153290</v>
      </c>
      <c r="D88" s="9">
        <v>1798656</v>
      </c>
      <c r="E88" s="9">
        <v>2706</v>
      </c>
      <c r="F88" s="9">
        <v>1093080</v>
      </c>
      <c r="G88" s="9">
        <v>1774670</v>
      </c>
      <c r="I88" s="9">
        <f t="shared" si="10"/>
        <v>5169518</v>
      </c>
      <c r="J88" s="9">
        <v>5301</v>
      </c>
      <c r="K88" s="20"/>
      <c r="L88" s="20"/>
      <c r="M88" s="20"/>
    </row>
    <row r="89" spans="1:10" ht="11.25">
      <c r="A89" s="8">
        <f t="shared" si="7"/>
        <v>40940</v>
      </c>
      <c r="B89" s="9">
        <v>352861</v>
      </c>
      <c r="C89" s="9">
        <v>163920</v>
      </c>
      <c r="D89" s="9">
        <v>1812977</v>
      </c>
      <c r="E89" s="9">
        <v>3861</v>
      </c>
      <c r="F89" s="9">
        <v>918188</v>
      </c>
      <c r="G89" s="9">
        <v>1546978</v>
      </c>
      <c r="I89" s="9">
        <f t="shared" si="10"/>
        <v>4798785</v>
      </c>
      <c r="J89" s="9">
        <v>3615</v>
      </c>
    </row>
    <row r="90" spans="1:10" ht="11.25">
      <c r="A90" s="8">
        <f t="shared" si="7"/>
        <v>40969</v>
      </c>
      <c r="B90" s="9">
        <v>401586</v>
      </c>
      <c r="C90" s="9">
        <v>187865</v>
      </c>
      <c r="D90" s="9">
        <v>2126141</v>
      </c>
      <c r="E90" s="9">
        <v>2701</v>
      </c>
      <c r="F90" s="9">
        <v>1253973</v>
      </c>
      <c r="G90" s="9">
        <v>1724866</v>
      </c>
      <c r="I90" s="9">
        <f t="shared" si="10"/>
        <v>5697132</v>
      </c>
      <c r="J90" s="9">
        <v>3740</v>
      </c>
    </row>
    <row r="91" spans="1:10" ht="11.25">
      <c r="A91" s="8">
        <f t="shared" si="7"/>
        <v>41000</v>
      </c>
      <c r="B91" s="9">
        <v>388550</v>
      </c>
      <c r="C91" s="9">
        <v>182517</v>
      </c>
      <c r="D91" s="9">
        <v>2252786</v>
      </c>
      <c r="E91" s="9">
        <v>1685</v>
      </c>
      <c r="F91" s="9">
        <v>1340340</v>
      </c>
      <c r="G91" s="9">
        <v>1683293</v>
      </c>
      <c r="I91" s="9">
        <f t="shared" si="10"/>
        <v>5849171</v>
      </c>
      <c r="J91" s="9">
        <v>4325</v>
      </c>
    </row>
    <row r="92" spans="1:10" ht="11.25">
      <c r="A92" s="8">
        <f t="shared" si="7"/>
        <v>41030</v>
      </c>
      <c r="B92" s="9">
        <v>407520</v>
      </c>
      <c r="C92" s="9">
        <v>197275</v>
      </c>
      <c r="D92" s="9">
        <v>2238469</v>
      </c>
      <c r="E92" s="9">
        <v>3260</v>
      </c>
      <c r="F92" s="9">
        <v>1471308</v>
      </c>
      <c r="G92" s="9">
        <v>1514008</v>
      </c>
      <c r="I92" s="9">
        <f t="shared" si="10"/>
        <v>5831840</v>
      </c>
      <c r="J92" s="9">
        <v>5179</v>
      </c>
    </row>
    <row r="93" spans="1:10" ht="11.25">
      <c r="A93" s="8">
        <f t="shared" si="7"/>
        <v>41061</v>
      </c>
      <c r="B93" s="9">
        <v>405287</v>
      </c>
      <c r="C93" s="9">
        <v>200623</v>
      </c>
      <c r="D93" s="9">
        <v>2316905</v>
      </c>
      <c r="E93" s="9">
        <v>8940</v>
      </c>
      <c r="F93" s="9">
        <v>1606383</v>
      </c>
      <c r="G93" s="9">
        <v>1707415</v>
      </c>
      <c r="I93" s="9">
        <f t="shared" si="10"/>
        <v>6245553</v>
      </c>
      <c r="J93" s="9">
        <v>5812</v>
      </c>
    </row>
    <row r="94" spans="1:10" ht="11.25">
      <c r="A94" s="8">
        <f t="shared" si="7"/>
        <v>41091</v>
      </c>
      <c r="B94" s="9">
        <v>424805</v>
      </c>
      <c r="C94" s="9">
        <v>205925</v>
      </c>
      <c r="D94" s="9">
        <v>2481014</v>
      </c>
      <c r="E94" s="9">
        <v>8282</v>
      </c>
      <c r="F94" s="9">
        <v>1616226</v>
      </c>
      <c r="G94" s="9">
        <v>1833395</v>
      </c>
      <c r="I94" s="9">
        <f>SUM(B94:G94)</f>
        <v>6569647</v>
      </c>
      <c r="J94" s="9">
        <v>5331</v>
      </c>
    </row>
    <row r="95" spans="1:10" ht="11.25">
      <c r="A95" s="8">
        <f t="shared" si="7"/>
        <v>41122</v>
      </c>
      <c r="B95" s="9">
        <v>421368</v>
      </c>
      <c r="C95" s="9">
        <v>210651</v>
      </c>
      <c r="D95" s="9">
        <v>2383925</v>
      </c>
      <c r="E95" s="9">
        <v>6863</v>
      </c>
      <c r="F95" s="9">
        <v>1644019</v>
      </c>
      <c r="G95" s="9">
        <v>1792293</v>
      </c>
      <c r="I95" s="9">
        <f>SUM(B95:G95)</f>
        <v>6459119</v>
      </c>
      <c r="J95" s="9">
        <v>5725</v>
      </c>
    </row>
    <row r="96" spans="1:10" ht="11.25">
      <c r="A96" s="8">
        <f t="shared" si="7"/>
        <v>41153</v>
      </c>
      <c r="B96" s="9">
        <v>423699</v>
      </c>
      <c r="C96" s="9">
        <v>192896</v>
      </c>
      <c r="D96" s="9">
        <v>2417187</v>
      </c>
      <c r="E96" s="9">
        <v>10209</v>
      </c>
      <c r="F96" s="9">
        <v>1561057</v>
      </c>
      <c r="G96" s="9">
        <v>1740887</v>
      </c>
      <c r="I96" s="9">
        <f>SUM(B96:G96)</f>
        <v>6345935</v>
      </c>
      <c r="J96" s="9">
        <v>4588</v>
      </c>
    </row>
    <row r="97" spans="1:10" ht="11.25">
      <c r="A97" s="8">
        <f t="shared" si="7"/>
        <v>41183</v>
      </c>
      <c r="B97" s="9">
        <v>407978</v>
      </c>
      <c r="C97" s="9">
        <v>188304</v>
      </c>
      <c r="D97" s="9">
        <v>2352378</v>
      </c>
      <c r="E97" s="9">
        <v>3749</v>
      </c>
      <c r="F97" s="9">
        <v>1392635</v>
      </c>
      <c r="G97" s="9">
        <v>1666717</v>
      </c>
      <c r="I97" s="9">
        <f>SUM(B97:G97)</f>
        <v>6011761</v>
      </c>
      <c r="J97" s="9">
        <v>2470</v>
      </c>
    </row>
    <row r="98" spans="1:10" ht="11.25">
      <c r="A98" s="8">
        <f t="shared" si="7"/>
        <v>41214</v>
      </c>
      <c r="B98" s="9">
        <v>383504</v>
      </c>
      <c r="C98" s="9">
        <v>179157</v>
      </c>
      <c r="D98" s="9">
        <v>2085896</v>
      </c>
      <c r="E98" s="9">
        <v>1801</v>
      </c>
      <c r="F98" s="9">
        <v>1149651</v>
      </c>
      <c r="G98" s="9">
        <v>1581129</v>
      </c>
      <c r="I98" s="9">
        <f>SUM(B98:G98)</f>
        <v>5381138</v>
      </c>
      <c r="J98" s="9">
        <v>3570</v>
      </c>
    </row>
    <row r="99" spans="1:10" ht="11.25">
      <c r="A99" s="8">
        <f t="shared" si="7"/>
        <v>41244</v>
      </c>
      <c r="B99" s="9">
        <v>362844</v>
      </c>
      <c r="C99" s="9">
        <v>164565</v>
      </c>
      <c r="D99" s="9">
        <v>2085165</v>
      </c>
      <c r="E99" s="9">
        <v>1501</v>
      </c>
      <c r="F99" s="9">
        <v>1245058</v>
      </c>
      <c r="G99" s="9">
        <v>1766136</v>
      </c>
      <c r="I99" s="9">
        <f>SUM(B99:G99)</f>
        <v>5625269</v>
      </c>
      <c r="J99" s="9">
        <v>4280</v>
      </c>
    </row>
  </sheetData>
  <sheetProtection/>
  <printOptions/>
  <pageMargins left="0.7480314960629921" right="0.7480314960629921" top="0.9448818897637796" bottom="0.984251968503937" header="0.5118110236220472" footer="0.5118110236220472"/>
  <pageSetup fitToHeight="0" fitToWidth="0" horizontalDpi="600" verticalDpi="600" orientation="landscape" paperSize="9" scale="90" r:id="rId2"/>
  <headerFooter scaleWithDoc="0" alignWithMargins="0">
    <oddHeader>&amp;L&amp;"Arial,Bold"&amp;18Monthly passenger numbers by market served (Heathrow)&amp;R&amp;G</oddHeader>
    <oddFooter>&amp;L&amp;8Printed &amp;D&amp;R&amp;8Page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0.7109375" style="12" customWidth="1"/>
    <col min="2" max="6" width="14.7109375" style="9" customWidth="1"/>
    <col min="7" max="7" width="2.7109375" style="9" customWidth="1"/>
    <col min="8" max="10" width="12.7109375" style="9" customWidth="1"/>
    <col min="11" max="16384" width="9.140625" style="9" customWidth="1"/>
  </cols>
  <sheetData>
    <row r="1" spans="1:10" ht="24" customHeight="1">
      <c r="A1" s="2" t="str">
        <f>'Passengers (by airport)'!A1</f>
        <v>January 2005 - November 2012</v>
      </c>
      <c r="H1" s="32" t="s">
        <v>0</v>
      </c>
      <c r="I1" s="32"/>
      <c r="J1" s="32"/>
    </row>
    <row r="2" spans="1:10" ht="24" customHeight="1">
      <c r="A2" s="21" t="s">
        <v>11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1"/>
      <c r="H2" s="23" t="s">
        <v>21</v>
      </c>
      <c r="I2" s="23" t="s">
        <v>22</v>
      </c>
      <c r="J2" s="23" t="s">
        <v>12</v>
      </c>
    </row>
    <row r="4" spans="1:10" ht="11.25">
      <c r="A4" s="8">
        <v>38353</v>
      </c>
      <c r="B4" s="9">
        <v>39139</v>
      </c>
      <c r="C4" s="9">
        <v>13563</v>
      </c>
      <c r="D4" s="9">
        <v>2964</v>
      </c>
      <c r="E4" s="9">
        <v>6855</v>
      </c>
      <c r="F4" s="9">
        <v>6565</v>
      </c>
      <c r="H4" s="9">
        <f aca="true" t="shared" si="0" ref="H4:H35">B4+C4</f>
        <v>52702</v>
      </c>
      <c r="I4" s="9">
        <f>D4+E4+F4</f>
        <v>16384</v>
      </c>
      <c r="J4" s="9">
        <f aca="true" t="shared" si="1" ref="J4:J23">H4+I4</f>
        <v>69086</v>
      </c>
    </row>
    <row r="5" spans="1:10" ht="11.25">
      <c r="A5" s="8">
        <f>EDATE(A4,1)</f>
        <v>38384</v>
      </c>
      <c r="B5" s="9">
        <v>35723</v>
      </c>
      <c r="C5" s="9">
        <v>12499</v>
      </c>
      <c r="D5" s="9">
        <v>2896</v>
      </c>
      <c r="E5" s="9">
        <v>6534</v>
      </c>
      <c r="F5" s="9">
        <v>6577</v>
      </c>
      <c r="H5" s="9">
        <f t="shared" si="0"/>
        <v>48222</v>
      </c>
      <c r="I5" s="9">
        <f aca="true" t="shared" si="2" ref="I5:I68">D5+E5+F5</f>
        <v>16007</v>
      </c>
      <c r="J5" s="9">
        <f t="shared" si="1"/>
        <v>64229</v>
      </c>
    </row>
    <row r="6" spans="1:10" ht="11.25">
      <c r="A6" s="8">
        <f aca="true" t="shared" si="3" ref="A6:A69">EDATE(A5,1)</f>
        <v>38412</v>
      </c>
      <c r="B6" s="9">
        <v>39634</v>
      </c>
      <c r="C6" s="9">
        <v>14425</v>
      </c>
      <c r="D6" s="9">
        <v>3317</v>
      </c>
      <c r="E6" s="9">
        <v>7296</v>
      </c>
      <c r="F6" s="9">
        <v>7508</v>
      </c>
      <c r="H6" s="9">
        <f t="shared" si="0"/>
        <v>54059</v>
      </c>
      <c r="I6" s="9">
        <f t="shared" si="2"/>
        <v>18121</v>
      </c>
      <c r="J6" s="9">
        <f t="shared" si="1"/>
        <v>72180</v>
      </c>
    </row>
    <row r="7" spans="1:10" ht="11.25">
      <c r="A7" s="8">
        <f t="shared" si="3"/>
        <v>38443</v>
      </c>
      <c r="B7" s="9">
        <v>39096</v>
      </c>
      <c r="C7" s="9">
        <v>14584</v>
      </c>
      <c r="D7" s="9">
        <v>3619</v>
      </c>
      <c r="E7" s="9">
        <v>7438</v>
      </c>
      <c r="F7" s="9">
        <v>7382</v>
      </c>
      <c r="H7" s="9">
        <f t="shared" si="0"/>
        <v>53680</v>
      </c>
      <c r="I7" s="9">
        <f t="shared" si="2"/>
        <v>18439</v>
      </c>
      <c r="J7" s="9">
        <f t="shared" si="1"/>
        <v>72119</v>
      </c>
    </row>
    <row r="8" spans="1:10" ht="11.25">
      <c r="A8" s="8">
        <f t="shared" si="3"/>
        <v>38473</v>
      </c>
      <c r="B8" s="9">
        <v>40432</v>
      </c>
      <c r="C8" s="9">
        <v>15471</v>
      </c>
      <c r="D8" s="9">
        <v>3934</v>
      </c>
      <c r="E8" s="9">
        <v>8521</v>
      </c>
      <c r="F8" s="9">
        <v>7747</v>
      </c>
      <c r="H8" s="9">
        <f t="shared" si="0"/>
        <v>55903</v>
      </c>
      <c r="I8" s="9">
        <f t="shared" si="2"/>
        <v>20202</v>
      </c>
      <c r="J8" s="9">
        <f t="shared" si="1"/>
        <v>76105</v>
      </c>
    </row>
    <row r="9" spans="1:10" ht="11.25">
      <c r="A9" s="8">
        <f t="shared" si="3"/>
        <v>38504</v>
      </c>
      <c r="B9" s="9">
        <v>39640</v>
      </c>
      <c r="C9" s="9">
        <v>15653</v>
      </c>
      <c r="D9" s="9">
        <v>4036</v>
      </c>
      <c r="E9" s="9">
        <v>9167</v>
      </c>
      <c r="F9" s="9">
        <v>8061</v>
      </c>
      <c r="H9" s="9">
        <f t="shared" si="0"/>
        <v>55293</v>
      </c>
      <c r="I9" s="9">
        <f t="shared" si="2"/>
        <v>21264</v>
      </c>
      <c r="J9" s="9">
        <f t="shared" si="1"/>
        <v>76557</v>
      </c>
    </row>
    <row r="10" spans="1:10" ht="11.25">
      <c r="A10" s="8">
        <f t="shared" si="3"/>
        <v>38534</v>
      </c>
      <c r="B10" s="9">
        <v>41049</v>
      </c>
      <c r="C10" s="9">
        <v>16268</v>
      </c>
      <c r="D10" s="9">
        <v>4226</v>
      </c>
      <c r="E10" s="9">
        <v>9971</v>
      </c>
      <c r="F10" s="9">
        <v>8006</v>
      </c>
      <c r="H10" s="9">
        <f t="shared" si="0"/>
        <v>57317</v>
      </c>
      <c r="I10" s="9">
        <f t="shared" si="2"/>
        <v>22203</v>
      </c>
      <c r="J10" s="9">
        <f t="shared" si="1"/>
        <v>79520</v>
      </c>
    </row>
    <row r="11" spans="1:10" ht="11.25">
      <c r="A11" s="8">
        <f t="shared" si="3"/>
        <v>38565</v>
      </c>
      <c r="B11" s="9">
        <v>40260</v>
      </c>
      <c r="C11" s="9">
        <v>16583</v>
      </c>
      <c r="D11" s="9">
        <v>4293</v>
      </c>
      <c r="E11" s="9">
        <v>9288</v>
      </c>
      <c r="F11" s="9">
        <v>8331</v>
      </c>
      <c r="H11" s="9">
        <f t="shared" si="0"/>
        <v>56843</v>
      </c>
      <c r="I11" s="9">
        <f t="shared" si="2"/>
        <v>21912</v>
      </c>
      <c r="J11" s="9">
        <f t="shared" si="1"/>
        <v>78755</v>
      </c>
    </row>
    <row r="12" spans="1:10" ht="11.25">
      <c r="A12" s="8">
        <f t="shared" si="3"/>
        <v>38596</v>
      </c>
      <c r="B12" s="9">
        <v>39928</v>
      </c>
      <c r="C12" s="9">
        <v>15885</v>
      </c>
      <c r="D12" s="9">
        <v>4097</v>
      </c>
      <c r="E12" s="9">
        <v>8937</v>
      </c>
      <c r="F12" s="9">
        <v>8133</v>
      </c>
      <c r="H12" s="9">
        <f t="shared" si="0"/>
        <v>55813</v>
      </c>
      <c r="I12" s="9">
        <f t="shared" si="2"/>
        <v>21167</v>
      </c>
      <c r="J12" s="9">
        <f t="shared" si="1"/>
        <v>76980</v>
      </c>
    </row>
    <row r="13" spans="1:10" ht="11.25">
      <c r="A13" s="8">
        <f t="shared" si="3"/>
        <v>38626</v>
      </c>
      <c r="B13" s="9">
        <v>40597</v>
      </c>
      <c r="C13" s="9">
        <v>15355</v>
      </c>
      <c r="D13" s="9">
        <v>3833</v>
      </c>
      <c r="E13" s="9">
        <v>8759</v>
      </c>
      <c r="F13" s="9">
        <v>8059</v>
      </c>
      <c r="H13" s="9">
        <f t="shared" si="0"/>
        <v>55952</v>
      </c>
      <c r="I13" s="9">
        <f t="shared" si="2"/>
        <v>20651</v>
      </c>
      <c r="J13" s="9">
        <f t="shared" si="1"/>
        <v>76603</v>
      </c>
    </row>
    <row r="14" spans="1:10" ht="11.25">
      <c r="A14" s="8">
        <f t="shared" si="3"/>
        <v>38657</v>
      </c>
      <c r="B14" s="9">
        <v>38468</v>
      </c>
      <c r="C14" s="9">
        <v>13926</v>
      </c>
      <c r="D14" s="9">
        <v>3499</v>
      </c>
      <c r="E14" s="9">
        <v>7350</v>
      </c>
      <c r="F14" s="9">
        <v>8018</v>
      </c>
      <c r="H14" s="9">
        <f t="shared" si="0"/>
        <v>52394</v>
      </c>
      <c r="I14" s="9">
        <f t="shared" si="2"/>
        <v>18867</v>
      </c>
      <c r="J14" s="9">
        <f t="shared" si="1"/>
        <v>71261</v>
      </c>
    </row>
    <row r="15" spans="1:10" ht="11.25">
      <c r="A15" s="13">
        <f t="shared" si="3"/>
        <v>38687</v>
      </c>
      <c r="B15" s="19">
        <v>38020</v>
      </c>
      <c r="C15" s="19">
        <v>14202</v>
      </c>
      <c r="D15" s="19">
        <v>3219</v>
      </c>
      <c r="E15" s="19">
        <v>6913</v>
      </c>
      <c r="F15" s="19">
        <v>7504</v>
      </c>
      <c r="G15" s="19"/>
      <c r="H15" s="19">
        <f t="shared" si="0"/>
        <v>52222</v>
      </c>
      <c r="I15" s="19">
        <f t="shared" si="2"/>
        <v>17636</v>
      </c>
      <c r="J15" s="19">
        <f t="shared" si="1"/>
        <v>69858</v>
      </c>
    </row>
    <row r="16" spans="1:10" ht="11.25">
      <c r="A16" s="8">
        <f t="shared" si="3"/>
        <v>38718</v>
      </c>
      <c r="B16" s="9">
        <v>39431</v>
      </c>
      <c r="C16" s="9">
        <v>14337</v>
      </c>
      <c r="D16" s="9">
        <v>3388</v>
      </c>
      <c r="E16" s="9">
        <v>7094</v>
      </c>
      <c r="F16" s="9">
        <v>7755</v>
      </c>
      <c r="H16" s="9">
        <f t="shared" si="0"/>
        <v>53768</v>
      </c>
      <c r="I16" s="9">
        <f t="shared" si="2"/>
        <v>18237</v>
      </c>
      <c r="J16" s="9">
        <f t="shared" si="1"/>
        <v>72005</v>
      </c>
    </row>
    <row r="17" spans="1:10" ht="11.25">
      <c r="A17" s="8">
        <f t="shared" si="3"/>
        <v>38749</v>
      </c>
      <c r="B17" s="9">
        <v>36109</v>
      </c>
      <c r="C17" s="9">
        <v>13343</v>
      </c>
      <c r="D17" s="9">
        <v>3202</v>
      </c>
      <c r="E17" s="9">
        <v>6662</v>
      </c>
      <c r="F17" s="9">
        <v>7296</v>
      </c>
      <c r="H17" s="9">
        <f t="shared" si="0"/>
        <v>49452</v>
      </c>
      <c r="I17" s="9">
        <f t="shared" si="2"/>
        <v>17160</v>
      </c>
      <c r="J17" s="9">
        <f t="shared" si="1"/>
        <v>66612</v>
      </c>
    </row>
    <row r="18" spans="1:10" ht="11.25">
      <c r="A18" s="8">
        <f t="shared" si="3"/>
        <v>38777</v>
      </c>
      <c r="B18" s="9">
        <v>39924</v>
      </c>
      <c r="C18" s="9">
        <v>15122</v>
      </c>
      <c r="D18" s="9">
        <v>3763</v>
      </c>
      <c r="E18" s="9">
        <v>7510</v>
      </c>
      <c r="F18" s="9">
        <v>8374</v>
      </c>
      <c r="H18" s="9">
        <f t="shared" si="0"/>
        <v>55046</v>
      </c>
      <c r="I18" s="9">
        <f t="shared" si="2"/>
        <v>19647</v>
      </c>
      <c r="J18" s="9">
        <f t="shared" si="1"/>
        <v>74693</v>
      </c>
    </row>
    <row r="19" spans="1:10" ht="11.25">
      <c r="A19" s="8">
        <f t="shared" si="3"/>
        <v>38808</v>
      </c>
      <c r="B19" s="9">
        <v>38705</v>
      </c>
      <c r="C19" s="9">
        <v>15736</v>
      </c>
      <c r="D19" s="9">
        <v>3865</v>
      </c>
      <c r="E19" s="9">
        <v>7457</v>
      </c>
      <c r="F19" s="9">
        <v>7751</v>
      </c>
      <c r="H19" s="9">
        <f t="shared" si="0"/>
        <v>54441</v>
      </c>
      <c r="I19" s="9">
        <f t="shared" si="2"/>
        <v>19073</v>
      </c>
      <c r="J19" s="9">
        <f t="shared" si="1"/>
        <v>73514</v>
      </c>
    </row>
    <row r="20" spans="1:10" ht="11.25">
      <c r="A20" s="8">
        <f t="shared" si="3"/>
        <v>38838</v>
      </c>
      <c r="B20" s="9">
        <v>40617</v>
      </c>
      <c r="C20" s="9">
        <v>17219</v>
      </c>
      <c r="D20" s="9">
        <v>4152</v>
      </c>
      <c r="E20" s="9">
        <v>8632</v>
      </c>
      <c r="F20" s="9">
        <v>8602</v>
      </c>
      <c r="H20" s="9">
        <f t="shared" si="0"/>
        <v>57836</v>
      </c>
      <c r="I20" s="9">
        <f t="shared" si="2"/>
        <v>21386</v>
      </c>
      <c r="J20" s="9">
        <f t="shared" si="1"/>
        <v>79222</v>
      </c>
    </row>
    <row r="21" spans="1:10" ht="11.25">
      <c r="A21" s="8">
        <f t="shared" si="3"/>
        <v>38869</v>
      </c>
      <c r="B21" s="9">
        <v>39801</v>
      </c>
      <c r="C21" s="9">
        <v>17089</v>
      </c>
      <c r="D21" s="9">
        <v>4265</v>
      </c>
      <c r="E21" s="9">
        <v>8890</v>
      </c>
      <c r="F21" s="9">
        <v>8559</v>
      </c>
      <c r="H21" s="9">
        <f t="shared" si="0"/>
        <v>56890</v>
      </c>
      <c r="I21" s="9">
        <f t="shared" si="2"/>
        <v>21714</v>
      </c>
      <c r="J21" s="9">
        <f t="shared" si="1"/>
        <v>78604</v>
      </c>
    </row>
    <row r="22" spans="1:10" ht="11.25">
      <c r="A22" s="8">
        <f t="shared" si="3"/>
        <v>38899</v>
      </c>
      <c r="B22" s="9">
        <v>40996</v>
      </c>
      <c r="C22" s="9">
        <v>17274</v>
      </c>
      <c r="D22" s="9">
        <v>4289</v>
      </c>
      <c r="E22" s="9">
        <v>9447</v>
      </c>
      <c r="F22" s="9">
        <v>8399</v>
      </c>
      <c r="H22" s="9">
        <f t="shared" si="0"/>
        <v>58270</v>
      </c>
      <c r="I22" s="9">
        <f t="shared" si="2"/>
        <v>22135</v>
      </c>
      <c r="J22" s="9">
        <f t="shared" si="1"/>
        <v>80405</v>
      </c>
    </row>
    <row r="23" spans="1:10" ht="11.25">
      <c r="A23" s="8">
        <f t="shared" si="3"/>
        <v>38930</v>
      </c>
      <c r="B23" s="9">
        <v>39611</v>
      </c>
      <c r="C23" s="9">
        <v>17249</v>
      </c>
      <c r="D23" s="9">
        <v>4422</v>
      </c>
      <c r="E23" s="9">
        <v>8976</v>
      </c>
      <c r="F23" s="9">
        <v>8932</v>
      </c>
      <c r="H23" s="9">
        <f t="shared" si="0"/>
        <v>56860</v>
      </c>
      <c r="I23" s="9">
        <f t="shared" si="2"/>
        <v>22330</v>
      </c>
      <c r="J23" s="9">
        <f t="shared" si="1"/>
        <v>79190</v>
      </c>
    </row>
    <row r="24" spans="1:10" ht="11.25">
      <c r="A24" s="8">
        <f t="shared" si="3"/>
        <v>38961</v>
      </c>
      <c r="B24" s="9">
        <v>39781</v>
      </c>
      <c r="C24" s="9">
        <v>16827</v>
      </c>
      <c r="D24" s="9">
        <v>4199</v>
      </c>
      <c r="E24" s="9">
        <v>8783</v>
      </c>
      <c r="F24" s="9">
        <v>8639</v>
      </c>
      <c r="H24" s="9">
        <f t="shared" si="0"/>
        <v>56608</v>
      </c>
      <c r="I24" s="9">
        <f t="shared" si="2"/>
        <v>21621</v>
      </c>
      <c r="J24" s="9">
        <f aca="true" t="shared" si="4" ref="J24:J55">H24+I24</f>
        <v>78229</v>
      </c>
    </row>
    <row r="25" spans="1:10" ht="11.25">
      <c r="A25" s="8">
        <f t="shared" si="3"/>
        <v>38991</v>
      </c>
      <c r="B25" s="9">
        <v>40429</v>
      </c>
      <c r="C25" s="9">
        <v>16915</v>
      </c>
      <c r="D25" s="9">
        <v>4010</v>
      </c>
      <c r="E25" s="9">
        <v>8903</v>
      </c>
      <c r="F25" s="9">
        <v>8996</v>
      </c>
      <c r="H25" s="9">
        <f t="shared" si="0"/>
        <v>57344</v>
      </c>
      <c r="I25" s="9">
        <f t="shared" si="2"/>
        <v>21909</v>
      </c>
      <c r="J25" s="9">
        <f t="shared" si="4"/>
        <v>79253</v>
      </c>
    </row>
    <row r="26" spans="1:10" ht="11.25">
      <c r="A26" s="8">
        <f t="shared" si="3"/>
        <v>39022</v>
      </c>
      <c r="B26" s="9">
        <v>38556</v>
      </c>
      <c r="C26" s="9">
        <v>14633</v>
      </c>
      <c r="D26" s="9">
        <v>3670</v>
      </c>
      <c r="E26" s="9">
        <v>7617</v>
      </c>
      <c r="F26" s="9">
        <v>9071</v>
      </c>
      <c r="H26" s="9">
        <f t="shared" si="0"/>
        <v>53189</v>
      </c>
      <c r="I26" s="9">
        <f t="shared" si="2"/>
        <v>20358</v>
      </c>
      <c r="J26" s="9">
        <f t="shared" si="4"/>
        <v>73547</v>
      </c>
    </row>
    <row r="27" spans="1:10" ht="11.25">
      <c r="A27" s="13">
        <f t="shared" si="3"/>
        <v>39052</v>
      </c>
      <c r="B27" s="19">
        <v>36826</v>
      </c>
      <c r="C27" s="19">
        <v>14501</v>
      </c>
      <c r="D27" s="19">
        <v>3115</v>
      </c>
      <c r="E27" s="19">
        <v>6782</v>
      </c>
      <c r="F27" s="19">
        <v>7877</v>
      </c>
      <c r="G27" s="19"/>
      <c r="H27" s="19">
        <f t="shared" si="0"/>
        <v>51327</v>
      </c>
      <c r="I27" s="19">
        <f t="shared" si="2"/>
        <v>17774</v>
      </c>
      <c r="J27" s="19">
        <f t="shared" si="4"/>
        <v>69101</v>
      </c>
    </row>
    <row r="28" spans="1:10" ht="11.25">
      <c r="A28" s="8">
        <f t="shared" si="3"/>
        <v>39083</v>
      </c>
      <c r="B28" s="9">
        <v>39136</v>
      </c>
      <c r="C28" s="9">
        <v>15225</v>
      </c>
      <c r="D28" s="9">
        <v>3641</v>
      </c>
      <c r="E28" s="9">
        <v>7262</v>
      </c>
      <c r="F28" s="9">
        <v>8581</v>
      </c>
      <c r="H28" s="9">
        <f t="shared" si="0"/>
        <v>54361</v>
      </c>
      <c r="I28" s="9">
        <f t="shared" si="2"/>
        <v>19484</v>
      </c>
      <c r="J28" s="9">
        <f t="shared" si="4"/>
        <v>73845</v>
      </c>
    </row>
    <row r="29" spans="1:10" ht="11.25">
      <c r="A29" s="8">
        <f t="shared" si="3"/>
        <v>39114</v>
      </c>
      <c r="B29" s="9">
        <v>36063</v>
      </c>
      <c r="C29" s="9">
        <v>13808</v>
      </c>
      <c r="D29" s="9">
        <v>3399</v>
      </c>
      <c r="E29" s="9">
        <v>6643</v>
      </c>
      <c r="F29" s="9">
        <v>7966</v>
      </c>
      <c r="H29" s="9">
        <f t="shared" si="0"/>
        <v>49871</v>
      </c>
      <c r="I29" s="9">
        <f t="shared" si="2"/>
        <v>18008</v>
      </c>
      <c r="J29" s="9">
        <f t="shared" si="4"/>
        <v>67879</v>
      </c>
    </row>
    <row r="30" spans="1:10" ht="11.25">
      <c r="A30" s="8">
        <f t="shared" si="3"/>
        <v>39142</v>
      </c>
      <c r="B30" s="9">
        <v>40181</v>
      </c>
      <c r="C30" s="9">
        <v>15648</v>
      </c>
      <c r="D30" s="9">
        <v>3664</v>
      </c>
      <c r="E30" s="9">
        <v>7384</v>
      </c>
      <c r="F30" s="9">
        <v>8812</v>
      </c>
      <c r="H30" s="9">
        <f t="shared" si="0"/>
        <v>55829</v>
      </c>
      <c r="I30" s="9">
        <f t="shared" si="2"/>
        <v>19860</v>
      </c>
      <c r="J30" s="9">
        <f t="shared" si="4"/>
        <v>75689</v>
      </c>
    </row>
    <row r="31" spans="1:10" ht="11.25">
      <c r="A31" s="8">
        <f t="shared" si="3"/>
        <v>39173</v>
      </c>
      <c r="B31" s="9">
        <v>39219</v>
      </c>
      <c r="C31" s="9">
        <v>15742</v>
      </c>
      <c r="D31" s="9">
        <v>3947</v>
      </c>
      <c r="E31" s="9">
        <v>7372</v>
      </c>
      <c r="F31" s="9">
        <v>8383</v>
      </c>
      <c r="H31" s="9">
        <f t="shared" si="0"/>
        <v>54961</v>
      </c>
      <c r="I31" s="9">
        <f t="shared" si="2"/>
        <v>19702</v>
      </c>
      <c r="J31" s="9">
        <f t="shared" si="4"/>
        <v>74663</v>
      </c>
    </row>
    <row r="32" spans="1:10" ht="11.25">
      <c r="A32" s="8">
        <f t="shared" si="3"/>
        <v>39203</v>
      </c>
      <c r="B32" s="9">
        <v>40621</v>
      </c>
      <c r="C32" s="9">
        <v>17050</v>
      </c>
      <c r="D32" s="9">
        <v>4283</v>
      </c>
      <c r="E32" s="9">
        <v>8499</v>
      </c>
      <c r="F32" s="9">
        <v>9263</v>
      </c>
      <c r="H32" s="9">
        <f t="shared" si="0"/>
        <v>57671</v>
      </c>
      <c r="I32" s="9">
        <f t="shared" si="2"/>
        <v>22045</v>
      </c>
      <c r="J32" s="9">
        <f t="shared" si="4"/>
        <v>79716</v>
      </c>
    </row>
    <row r="33" spans="1:10" ht="11.25">
      <c r="A33" s="8">
        <f t="shared" si="3"/>
        <v>39234</v>
      </c>
      <c r="B33" s="9">
        <v>39959</v>
      </c>
      <c r="C33" s="9">
        <v>17102</v>
      </c>
      <c r="D33" s="9">
        <v>4162</v>
      </c>
      <c r="E33" s="9">
        <v>8532</v>
      </c>
      <c r="F33" s="9">
        <v>8970</v>
      </c>
      <c r="H33" s="9">
        <f t="shared" si="0"/>
        <v>57061</v>
      </c>
      <c r="I33" s="9">
        <f t="shared" si="2"/>
        <v>21664</v>
      </c>
      <c r="J33" s="9">
        <f t="shared" si="4"/>
        <v>78725</v>
      </c>
    </row>
    <row r="34" spans="1:10" ht="11.25">
      <c r="A34" s="8">
        <f t="shared" si="3"/>
        <v>39264</v>
      </c>
      <c r="B34" s="9">
        <v>41065</v>
      </c>
      <c r="C34" s="9">
        <v>17905</v>
      </c>
      <c r="D34" s="9">
        <v>4446</v>
      </c>
      <c r="E34" s="9">
        <v>8944</v>
      </c>
      <c r="F34" s="9">
        <v>9125</v>
      </c>
      <c r="H34" s="9">
        <f t="shared" si="0"/>
        <v>58970</v>
      </c>
      <c r="I34" s="9">
        <f t="shared" si="2"/>
        <v>22515</v>
      </c>
      <c r="J34" s="9">
        <f t="shared" si="4"/>
        <v>81485</v>
      </c>
    </row>
    <row r="35" spans="1:10" ht="11.25">
      <c r="A35" s="8">
        <f t="shared" si="3"/>
        <v>39295</v>
      </c>
      <c r="B35" s="9">
        <v>41525</v>
      </c>
      <c r="C35" s="9">
        <v>18109</v>
      </c>
      <c r="D35" s="9">
        <v>4466</v>
      </c>
      <c r="E35" s="9">
        <v>8650</v>
      </c>
      <c r="F35" s="9">
        <v>9400</v>
      </c>
      <c r="H35" s="9">
        <f t="shared" si="0"/>
        <v>59634</v>
      </c>
      <c r="I35" s="9">
        <f t="shared" si="2"/>
        <v>22516</v>
      </c>
      <c r="J35" s="9">
        <f t="shared" si="4"/>
        <v>82150</v>
      </c>
    </row>
    <row r="36" spans="1:10" ht="11.25">
      <c r="A36" s="8">
        <f t="shared" si="3"/>
        <v>39326</v>
      </c>
      <c r="B36" s="9">
        <v>40108</v>
      </c>
      <c r="C36" s="9">
        <v>17049</v>
      </c>
      <c r="D36" s="9">
        <v>4129</v>
      </c>
      <c r="E36" s="9">
        <v>8420</v>
      </c>
      <c r="F36" s="9">
        <v>8819</v>
      </c>
      <c r="H36" s="9">
        <f aca="true" t="shared" si="5" ref="H36:H67">B36+C36</f>
        <v>57157</v>
      </c>
      <c r="I36" s="9">
        <f t="shared" si="2"/>
        <v>21368</v>
      </c>
      <c r="J36" s="9">
        <f t="shared" si="4"/>
        <v>78525</v>
      </c>
    </row>
    <row r="37" spans="1:10" ht="11.25">
      <c r="A37" s="8">
        <f t="shared" si="3"/>
        <v>39356</v>
      </c>
      <c r="B37" s="9">
        <v>40890</v>
      </c>
      <c r="C37" s="9">
        <v>16928</v>
      </c>
      <c r="D37" s="9">
        <v>4113</v>
      </c>
      <c r="E37" s="9">
        <v>8724</v>
      </c>
      <c r="F37" s="9">
        <v>9651</v>
      </c>
      <c r="H37" s="9">
        <f t="shared" si="5"/>
        <v>57818</v>
      </c>
      <c r="I37" s="9">
        <f t="shared" si="2"/>
        <v>22488</v>
      </c>
      <c r="J37" s="9">
        <f t="shared" si="4"/>
        <v>80306</v>
      </c>
    </row>
    <row r="38" spans="1:10" ht="11.25">
      <c r="A38" s="8">
        <f t="shared" si="3"/>
        <v>39387</v>
      </c>
      <c r="B38" s="9">
        <v>38983</v>
      </c>
      <c r="C38" s="9">
        <v>13597</v>
      </c>
      <c r="D38" s="9">
        <v>3617</v>
      </c>
      <c r="E38" s="9">
        <v>6972</v>
      </c>
      <c r="F38" s="9">
        <v>8805</v>
      </c>
      <c r="H38" s="9">
        <f t="shared" si="5"/>
        <v>52580</v>
      </c>
      <c r="I38" s="9">
        <f t="shared" si="2"/>
        <v>19394</v>
      </c>
      <c r="J38" s="9">
        <f t="shared" si="4"/>
        <v>71974</v>
      </c>
    </row>
    <row r="39" spans="1:10" ht="11.25">
      <c r="A39" s="13">
        <f t="shared" si="3"/>
        <v>39417</v>
      </c>
      <c r="B39" s="19">
        <v>37963</v>
      </c>
      <c r="C39" s="19">
        <v>13325</v>
      </c>
      <c r="D39" s="19">
        <v>3169</v>
      </c>
      <c r="E39" s="19">
        <v>6223</v>
      </c>
      <c r="F39" s="19">
        <v>7721</v>
      </c>
      <c r="G39" s="19"/>
      <c r="H39" s="19">
        <f t="shared" si="5"/>
        <v>51288</v>
      </c>
      <c r="I39" s="19">
        <f t="shared" si="2"/>
        <v>17113</v>
      </c>
      <c r="J39" s="19">
        <f t="shared" si="4"/>
        <v>68401</v>
      </c>
    </row>
    <row r="40" spans="1:10" ht="11.25">
      <c r="A40" s="8">
        <f t="shared" si="3"/>
        <v>39448</v>
      </c>
      <c r="B40" s="9">
        <v>38739</v>
      </c>
      <c r="C40" s="9">
        <v>14023</v>
      </c>
      <c r="D40" s="9">
        <v>3196</v>
      </c>
      <c r="E40" s="9">
        <v>6415</v>
      </c>
      <c r="F40" s="9">
        <v>8111</v>
      </c>
      <c r="H40" s="9">
        <f t="shared" si="5"/>
        <v>52762</v>
      </c>
      <c r="I40" s="9">
        <f t="shared" si="2"/>
        <v>17722</v>
      </c>
      <c r="J40" s="9">
        <f t="shared" si="4"/>
        <v>70484</v>
      </c>
    </row>
    <row r="41" spans="1:10" ht="11.25">
      <c r="A41" s="8">
        <f t="shared" si="3"/>
        <v>39479</v>
      </c>
      <c r="B41" s="9">
        <v>37310</v>
      </c>
      <c r="C41" s="9">
        <v>13215</v>
      </c>
      <c r="D41" s="9">
        <v>3161</v>
      </c>
      <c r="E41" s="9">
        <v>6101</v>
      </c>
      <c r="F41" s="9">
        <v>8040</v>
      </c>
      <c r="H41" s="9">
        <f t="shared" si="5"/>
        <v>50525</v>
      </c>
      <c r="I41" s="9">
        <f t="shared" si="2"/>
        <v>17302</v>
      </c>
      <c r="J41" s="9">
        <f t="shared" si="4"/>
        <v>67827</v>
      </c>
    </row>
    <row r="42" spans="1:10" ht="11.25">
      <c r="A42" s="8">
        <f t="shared" si="3"/>
        <v>39508</v>
      </c>
      <c r="B42" s="9">
        <v>39313</v>
      </c>
      <c r="C42" s="9">
        <v>14662</v>
      </c>
      <c r="D42" s="9">
        <v>3497</v>
      </c>
      <c r="E42" s="9">
        <v>6815</v>
      </c>
      <c r="F42" s="9">
        <v>8162</v>
      </c>
      <c r="H42" s="9">
        <f t="shared" si="5"/>
        <v>53975</v>
      </c>
      <c r="I42" s="9">
        <f t="shared" si="2"/>
        <v>18474</v>
      </c>
      <c r="J42" s="9">
        <f t="shared" si="4"/>
        <v>72449</v>
      </c>
    </row>
    <row r="43" spans="1:10" ht="11.25">
      <c r="A43" s="8">
        <f t="shared" si="3"/>
        <v>39539</v>
      </c>
      <c r="B43" s="9">
        <v>39312</v>
      </c>
      <c r="C43" s="9">
        <v>15496</v>
      </c>
      <c r="D43" s="9">
        <v>4056</v>
      </c>
      <c r="E43" s="9">
        <v>7361</v>
      </c>
      <c r="F43" s="9">
        <v>8836</v>
      </c>
      <c r="H43" s="9">
        <f t="shared" si="5"/>
        <v>54808</v>
      </c>
      <c r="I43" s="9">
        <f t="shared" si="2"/>
        <v>20253</v>
      </c>
      <c r="J43" s="9">
        <f t="shared" si="4"/>
        <v>75061</v>
      </c>
    </row>
    <row r="44" spans="1:10" ht="11.25">
      <c r="A44" s="8">
        <f t="shared" si="3"/>
        <v>39569</v>
      </c>
      <c r="B44" s="9">
        <v>40824</v>
      </c>
      <c r="C44" s="9">
        <v>16151</v>
      </c>
      <c r="D44" s="9">
        <v>4143</v>
      </c>
      <c r="E44" s="9">
        <v>7944</v>
      </c>
      <c r="F44" s="9">
        <v>9125</v>
      </c>
      <c r="H44" s="9">
        <f t="shared" si="5"/>
        <v>56975</v>
      </c>
      <c r="I44" s="9">
        <f t="shared" si="2"/>
        <v>21212</v>
      </c>
      <c r="J44" s="9">
        <f t="shared" si="4"/>
        <v>78187</v>
      </c>
    </row>
    <row r="45" spans="1:10" ht="11.25">
      <c r="A45" s="8">
        <f t="shared" si="3"/>
        <v>39600</v>
      </c>
      <c r="B45" s="9">
        <v>40195</v>
      </c>
      <c r="C45" s="9">
        <v>15981</v>
      </c>
      <c r="D45" s="9">
        <v>4116</v>
      </c>
      <c r="E45" s="9">
        <v>8169</v>
      </c>
      <c r="F45" s="9">
        <v>9047</v>
      </c>
      <c r="H45" s="9">
        <f t="shared" si="5"/>
        <v>56176</v>
      </c>
      <c r="I45" s="9">
        <f t="shared" si="2"/>
        <v>21332</v>
      </c>
      <c r="J45" s="9">
        <f t="shared" si="4"/>
        <v>77508</v>
      </c>
    </row>
    <row r="46" spans="1:10" ht="11.25">
      <c r="A46" s="8">
        <f t="shared" si="3"/>
        <v>39630</v>
      </c>
      <c r="B46" s="9">
        <v>41515</v>
      </c>
      <c r="C46" s="9">
        <v>16712</v>
      </c>
      <c r="D46" s="9">
        <v>4215</v>
      </c>
      <c r="E46" s="9">
        <v>8626</v>
      </c>
      <c r="F46" s="9">
        <v>9217</v>
      </c>
      <c r="H46" s="9">
        <f t="shared" si="5"/>
        <v>58227</v>
      </c>
      <c r="I46" s="9">
        <f t="shared" si="2"/>
        <v>22058</v>
      </c>
      <c r="J46" s="9">
        <f t="shared" si="4"/>
        <v>80285</v>
      </c>
    </row>
    <row r="47" spans="1:10" ht="11.25">
      <c r="A47" s="8">
        <f t="shared" si="3"/>
        <v>39661</v>
      </c>
      <c r="B47" s="9">
        <v>40858</v>
      </c>
      <c r="C47" s="9">
        <v>16657</v>
      </c>
      <c r="D47" s="9">
        <v>4240</v>
      </c>
      <c r="E47" s="9">
        <v>7959</v>
      </c>
      <c r="F47" s="9">
        <v>8809</v>
      </c>
      <c r="H47" s="9">
        <f t="shared" si="5"/>
        <v>57515</v>
      </c>
      <c r="I47" s="9">
        <f t="shared" si="2"/>
        <v>21008</v>
      </c>
      <c r="J47" s="9">
        <f t="shared" si="4"/>
        <v>78523</v>
      </c>
    </row>
    <row r="48" spans="1:10" ht="11.25">
      <c r="A48" s="8">
        <f t="shared" si="3"/>
        <v>39692</v>
      </c>
      <c r="B48" s="9">
        <v>39846</v>
      </c>
      <c r="C48" s="9">
        <v>16067</v>
      </c>
      <c r="D48" s="9">
        <v>4142</v>
      </c>
      <c r="E48" s="9">
        <v>7945</v>
      </c>
      <c r="F48" s="9">
        <v>9178</v>
      </c>
      <c r="H48" s="9">
        <f t="shared" si="5"/>
        <v>55913</v>
      </c>
      <c r="I48" s="9">
        <f t="shared" si="2"/>
        <v>21265</v>
      </c>
      <c r="J48" s="9">
        <f t="shared" si="4"/>
        <v>77178</v>
      </c>
    </row>
    <row r="49" spans="1:10" ht="11.25">
      <c r="A49" s="8">
        <f t="shared" si="3"/>
        <v>39722</v>
      </c>
      <c r="B49" s="9">
        <v>40409</v>
      </c>
      <c r="C49" s="9">
        <v>15579</v>
      </c>
      <c r="D49" s="9">
        <v>3933</v>
      </c>
      <c r="E49" s="9">
        <v>7913</v>
      </c>
      <c r="F49" s="9">
        <v>9027</v>
      </c>
      <c r="H49" s="9">
        <f t="shared" si="5"/>
        <v>55988</v>
      </c>
      <c r="I49" s="9">
        <f t="shared" si="2"/>
        <v>20873</v>
      </c>
      <c r="J49" s="9">
        <f t="shared" si="4"/>
        <v>76861</v>
      </c>
    </row>
    <row r="50" spans="1:10" ht="11.25">
      <c r="A50" s="8">
        <f t="shared" si="3"/>
        <v>39753</v>
      </c>
      <c r="B50" s="9">
        <v>37737</v>
      </c>
      <c r="C50" s="9">
        <v>11379</v>
      </c>
      <c r="D50" s="9">
        <v>3194</v>
      </c>
      <c r="E50" s="9">
        <v>5932</v>
      </c>
      <c r="F50" s="9">
        <v>7755</v>
      </c>
      <c r="H50" s="9">
        <f t="shared" si="5"/>
        <v>49116</v>
      </c>
      <c r="I50" s="9">
        <f t="shared" si="2"/>
        <v>16881</v>
      </c>
      <c r="J50" s="9">
        <f t="shared" si="4"/>
        <v>65997</v>
      </c>
    </row>
    <row r="51" spans="1:10" ht="11.25">
      <c r="A51" s="13">
        <f t="shared" si="3"/>
        <v>39783</v>
      </c>
      <c r="B51" s="19">
        <v>37081</v>
      </c>
      <c r="C51" s="19">
        <v>11235</v>
      </c>
      <c r="D51" s="19">
        <v>3008</v>
      </c>
      <c r="E51" s="19">
        <v>5587</v>
      </c>
      <c r="F51" s="19">
        <v>7920</v>
      </c>
      <c r="G51" s="19"/>
      <c r="H51" s="19">
        <f t="shared" si="5"/>
        <v>48316</v>
      </c>
      <c r="I51" s="19">
        <f t="shared" si="2"/>
        <v>16515</v>
      </c>
      <c r="J51" s="19">
        <f t="shared" si="4"/>
        <v>64831</v>
      </c>
    </row>
    <row r="52" spans="1:10" ht="11.25">
      <c r="A52" s="8">
        <f t="shared" si="3"/>
        <v>39814</v>
      </c>
      <c r="B52" s="9">
        <v>37928</v>
      </c>
      <c r="C52" s="9">
        <v>11935</v>
      </c>
      <c r="D52" s="9">
        <v>2784</v>
      </c>
      <c r="E52" s="9">
        <v>5517</v>
      </c>
      <c r="F52" s="9">
        <v>7638</v>
      </c>
      <c r="H52" s="9">
        <f t="shared" si="5"/>
        <v>49863</v>
      </c>
      <c r="I52" s="9">
        <f t="shared" si="2"/>
        <v>15939</v>
      </c>
      <c r="J52" s="9">
        <f t="shared" si="4"/>
        <v>65802</v>
      </c>
    </row>
    <row r="53" spans="1:10" ht="11.25">
      <c r="A53" s="8">
        <f t="shared" si="3"/>
        <v>39845</v>
      </c>
      <c r="B53" s="9">
        <v>34356</v>
      </c>
      <c r="C53" s="9">
        <v>10644</v>
      </c>
      <c r="D53" s="9">
        <v>2687</v>
      </c>
      <c r="E53" s="9">
        <v>5128</v>
      </c>
      <c r="F53" s="9">
        <v>7213</v>
      </c>
      <c r="H53" s="9">
        <f t="shared" si="5"/>
        <v>45000</v>
      </c>
      <c r="I53" s="9">
        <f t="shared" si="2"/>
        <v>15028</v>
      </c>
      <c r="J53" s="9">
        <f t="shared" si="4"/>
        <v>60028</v>
      </c>
    </row>
    <row r="54" spans="1:10" ht="11.25">
      <c r="A54" s="8">
        <f t="shared" si="3"/>
        <v>39873</v>
      </c>
      <c r="B54" s="9">
        <v>39968</v>
      </c>
      <c r="C54" s="9">
        <v>12749</v>
      </c>
      <c r="D54" s="9">
        <v>3305</v>
      </c>
      <c r="E54" s="9">
        <v>6094</v>
      </c>
      <c r="F54" s="9">
        <v>8261</v>
      </c>
      <c r="H54" s="9">
        <f t="shared" si="5"/>
        <v>52717</v>
      </c>
      <c r="I54" s="9">
        <f t="shared" si="2"/>
        <v>17660</v>
      </c>
      <c r="J54" s="9">
        <f t="shared" si="4"/>
        <v>70377</v>
      </c>
    </row>
    <row r="55" spans="1:10" ht="11.25">
      <c r="A55" s="8">
        <f t="shared" si="3"/>
        <v>39904</v>
      </c>
      <c r="B55" s="9">
        <v>38728</v>
      </c>
      <c r="C55" s="9">
        <v>12595</v>
      </c>
      <c r="D55" s="9">
        <v>3470</v>
      </c>
      <c r="E55" s="9">
        <v>6248</v>
      </c>
      <c r="F55" s="9">
        <v>7948</v>
      </c>
      <c r="H55" s="9">
        <f t="shared" si="5"/>
        <v>51323</v>
      </c>
      <c r="I55" s="9">
        <f t="shared" si="2"/>
        <v>17666</v>
      </c>
      <c r="J55" s="9">
        <f t="shared" si="4"/>
        <v>68989</v>
      </c>
    </row>
    <row r="56" spans="1:10" ht="11.25">
      <c r="A56" s="8">
        <f t="shared" si="3"/>
        <v>39934</v>
      </c>
      <c r="B56" s="9">
        <v>39646</v>
      </c>
      <c r="C56" s="9">
        <v>13033</v>
      </c>
      <c r="D56" s="9">
        <v>3681</v>
      </c>
      <c r="E56" s="9">
        <v>6657</v>
      </c>
      <c r="F56" s="9">
        <v>8075</v>
      </c>
      <c r="H56" s="9">
        <f t="shared" si="5"/>
        <v>52679</v>
      </c>
      <c r="I56" s="9">
        <f t="shared" si="2"/>
        <v>18413</v>
      </c>
      <c r="J56" s="9">
        <f aca="true" t="shared" si="6" ref="J56:J77">H56+I56</f>
        <v>71092</v>
      </c>
    </row>
    <row r="57" spans="1:10" ht="11.25">
      <c r="A57" s="8">
        <f t="shared" si="3"/>
        <v>39965</v>
      </c>
      <c r="B57" s="9">
        <v>39230</v>
      </c>
      <c r="C57" s="9">
        <v>13974</v>
      </c>
      <c r="D57" s="9">
        <v>3735</v>
      </c>
      <c r="E57" s="9">
        <v>7007</v>
      </c>
      <c r="F57" s="9">
        <v>8536</v>
      </c>
      <c r="H57" s="9">
        <f t="shared" si="5"/>
        <v>53204</v>
      </c>
      <c r="I57" s="9">
        <f t="shared" si="2"/>
        <v>19278</v>
      </c>
      <c r="J57" s="9">
        <f t="shared" si="6"/>
        <v>72482</v>
      </c>
    </row>
    <row r="58" spans="1:10" ht="11.25">
      <c r="A58" s="8">
        <f t="shared" si="3"/>
        <v>39995</v>
      </c>
      <c r="B58" s="9">
        <v>40262</v>
      </c>
      <c r="C58" s="9">
        <v>15486</v>
      </c>
      <c r="D58" s="9">
        <v>4064</v>
      </c>
      <c r="E58" s="9">
        <v>7203</v>
      </c>
      <c r="F58" s="9">
        <v>8752</v>
      </c>
      <c r="H58" s="9">
        <f t="shared" si="5"/>
        <v>55748</v>
      </c>
      <c r="I58" s="9">
        <f t="shared" si="2"/>
        <v>20019</v>
      </c>
      <c r="J58" s="9">
        <f t="shared" si="6"/>
        <v>75767</v>
      </c>
    </row>
    <row r="59" spans="1:10" ht="11.25">
      <c r="A59" s="8">
        <f t="shared" si="3"/>
        <v>40026</v>
      </c>
      <c r="B59" s="9">
        <v>39621</v>
      </c>
      <c r="C59" s="9">
        <v>15436</v>
      </c>
      <c r="D59" s="9">
        <v>3825</v>
      </c>
      <c r="E59" s="9">
        <v>6593</v>
      </c>
      <c r="F59" s="9">
        <v>8366</v>
      </c>
      <c r="H59" s="9">
        <f t="shared" si="5"/>
        <v>55057</v>
      </c>
      <c r="I59" s="9">
        <f t="shared" si="2"/>
        <v>18784</v>
      </c>
      <c r="J59" s="9">
        <f t="shared" si="6"/>
        <v>73841</v>
      </c>
    </row>
    <row r="60" spans="1:10" ht="11.25">
      <c r="A60" s="8">
        <f t="shared" si="3"/>
        <v>40057</v>
      </c>
      <c r="B60" s="9">
        <v>37869</v>
      </c>
      <c r="C60" s="9">
        <v>14376</v>
      </c>
      <c r="D60" s="9">
        <v>3712</v>
      </c>
      <c r="E60" s="9">
        <v>6664</v>
      </c>
      <c r="F60" s="9">
        <v>8560</v>
      </c>
      <c r="H60" s="9">
        <f t="shared" si="5"/>
        <v>52245</v>
      </c>
      <c r="I60" s="9">
        <f t="shared" si="2"/>
        <v>18936</v>
      </c>
      <c r="J60" s="9">
        <f t="shared" si="6"/>
        <v>71181</v>
      </c>
    </row>
    <row r="61" spans="1:10" ht="11.25">
      <c r="A61" s="8">
        <f t="shared" si="3"/>
        <v>40087</v>
      </c>
      <c r="B61" s="9">
        <v>38452</v>
      </c>
      <c r="C61" s="9">
        <v>13887</v>
      </c>
      <c r="D61" s="9">
        <v>3463</v>
      </c>
      <c r="E61" s="9">
        <v>6765</v>
      </c>
      <c r="F61" s="9">
        <v>8526</v>
      </c>
      <c r="H61" s="9">
        <f t="shared" si="5"/>
        <v>52339</v>
      </c>
      <c r="I61" s="9">
        <f t="shared" si="2"/>
        <v>18754</v>
      </c>
      <c r="J61" s="9">
        <f t="shared" si="6"/>
        <v>71093</v>
      </c>
    </row>
    <row r="62" spans="1:10" ht="11.25">
      <c r="A62" s="8">
        <f t="shared" si="3"/>
        <v>40118</v>
      </c>
      <c r="B62" s="9">
        <v>37045</v>
      </c>
      <c r="C62" s="9">
        <v>11104</v>
      </c>
      <c r="D62" s="9">
        <v>3096</v>
      </c>
      <c r="E62" s="9">
        <v>5430</v>
      </c>
      <c r="F62" s="9">
        <v>7773</v>
      </c>
      <c r="H62" s="9">
        <f t="shared" si="5"/>
        <v>48149</v>
      </c>
      <c r="I62" s="9">
        <f t="shared" si="2"/>
        <v>16299</v>
      </c>
      <c r="J62" s="9">
        <f t="shared" si="6"/>
        <v>64448</v>
      </c>
    </row>
    <row r="63" spans="1:10" ht="11.25">
      <c r="A63" s="13">
        <f t="shared" si="3"/>
        <v>40148</v>
      </c>
      <c r="B63" s="19">
        <v>36921</v>
      </c>
      <c r="C63" s="19">
        <v>11023</v>
      </c>
      <c r="D63" s="19">
        <v>2736</v>
      </c>
      <c r="E63" s="19">
        <v>4960</v>
      </c>
      <c r="F63" s="19">
        <v>7224</v>
      </c>
      <c r="G63" s="19"/>
      <c r="H63" s="19">
        <f t="shared" si="5"/>
        <v>47944</v>
      </c>
      <c r="I63" s="19">
        <f t="shared" si="2"/>
        <v>14920</v>
      </c>
      <c r="J63" s="19">
        <f t="shared" si="6"/>
        <v>62864</v>
      </c>
    </row>
    <row r="64" spans="1:10" ht="11.25">
      <c r="A64" s="8">
        <f t="shared" si="3"/>
        <v>40179</v>
      </c>
      <c r="B64" s="9">
        <v>36128</v>
      </c>
      <c r="C64" s="9">
        <v>11293</v>
      </c>
      <c r="D64" s="9">
        <v>2547</v>
      </c>
      <c r="E64" s="9">
        <v>4780</v>
      </c>
      <c r="F64" s="9">
        <v>6590</v>
      </c>
      <c r="H64" s="9">
        <f t="shared" si="5"/>
        <v>47421</v>
      </c>
      <c r="I64" s="9">
        <f t="shared" si="2"/>
        <v>13917</v>
      </c>
      <c r="J64" s="9">
        <f t="shared" si="6"/>
        <v>61338</v>
      </c>
    </row>
    <row r="65" spans="1:10" ht="11.25">
      <c r="A65" s="8">
        <f t="shared" si="3"/>
        <v>40210</v>
      </c>
      <c r="B65" s="9">
        <v>35061</v>
      </c>
      <c r="C65" s="9">
        <v>10534</v>
      </c>
      <c r="D65" s="9">
        <v>2728</v>
      </c>
      <c r="E65" s="9">
        <v>4825</v>
      </c>
      <c r="F65" s="9">
        <v>6888</v>
      </c>
      <c r="H65" s="9">
        <f t="shared" si="5"/>
        <v>45595</v>
      </c>
      <c r="I65" s="9">
        <f t="shared" si="2"/>
        <v>14441</v>
      </c>
      <c r="J65" s="9">
        <f t="shared" si="6"/>
        <v>60036</v>
      </c>
    </row>
    <row r="66" spans="1:10" ht="11.25">
      <c r="A66" s="8">
        <f t="shared" si="3"/>
        <v>40238</v>
      </c>
      <c r="B66" s="9">
        <v>37363</v>
      </c>
      <c r="C66" s="9">
        <v>11810</v>
      </c>
      <c r="D66" s="9">
        <v>3307</v>
      </c>
      <c r="E66" s="9">
        <v>5469</v>
      </c>
      <c r="F66" s="9">
        <v>7744</v>
      </c>
      <c r="H66" s="9">
        <f t="shared" si="5"/>
        <v>49173</v>
      </c>
      <c r="I66" s="9">
        <f t="shared" si="2"/>
        <v>16520</v>
      </c>
      <c r="J66" s="9">
        <f t="shared" si="6"/>
        <v>65693</v>
      </c>
    </row>
    <row r="67" spans="1:10" ht="11.25">
      <c r="A67" s="8">
        <f t="shared" si="3"/>
        <v>40269</v>
      </c>
      <c r="B67" s="9">
        <v>31098</v>
      </c>
      <c r="C67" s="9">
        <v>9804</v>
      </c>
      <c r="D67" s="9">
        <v>2898</v>
      </c>
      <c r="E67" s="9">
        <v>4739</v>
      </c>
      <c r="F67" s="9">
        <v>6268</v>
      </c>
      <c r="H67" s="9">
        <f t="shared" si="5"/>
        <v>40902</v>
      </c>
      <c r="I67" s="9">
        <f t="shared" si="2"/>
        <v>13905</v>
      </c>
      <c r="J67" s="9">
        <f t="shared" si="6"/>
        <v>54807</v>
      </c>
    </row>
    <row r="68" spans="1:10" ht="11.25">
      <c r="A68" s="8">
        <f t="shared" si="3"/>
        <v>40299</v>
      </c>
      <c r="B68" s="9">
        <v>37899</v>
      </c>
      <c r="C68" s="9">
        <v>12731</v>
      </c>
      <c r="D68" s="9">
        <v>3775</v>
      </c>
      <c r="E68" s="9">
        <v>6011</v>
      </c>
      <c r="F68" s="9">
        <v>7680</v>
      </c>
      <c r="H68" s="9">
        <f aca="true" t="shared" si="7" ref="H68:H93">B68+C68</f>
        <v>50630</v>
      </c>
      <c r="I68" s="9">
        <f t="shared" si="2"/>
        <v>17466</v>
      </c>
      <c r="J68" s="9">
        <f t="shared" si="6"/>
        <v>68096</v>
      </c>
    </row>
    <row r="69" spans="1:10" ht="11.25">
      <c r="A69" s="8">
        <f t="shared" si="3"/>
        <v>40330</v>
      </c>
      <c r="B69" s="9">
        <v>37989</v>
      </c>
      <c r="C69" s="9">
        <v>13049</v>
      </c>
      <c r="D69" s="9">
        <v>4005</v>
      </c>
      <c r="E69" s="9">
        <v>6665</v>
      </c>
      <c r="F69" s="9">
        <v>8310</v>
      </c>
      <c r="H69" s="9">
        <f t="shared" si="7"/>
        <v>51038</v>
      </c>
      <c r="I69" s="9">
        <f aca="true" t="shared" si="8" ref="I69:I92">D69+E69+F69</f>
        <v>18980</v>
      </c>
      <c r="J69" s="9">
        <f t="shared" si="6"/>
        <v>70018</v>
      </c>
    </row>
    <row r="70" spans="1:10" ht="11.25">
      <c r="A70" s="8">
        <f aca="true" t="shared" si="9" ref="A70:A99">EDATE(A69,1)</f>
        <v>40360</v>
      </c>
      <c r="B70" s="9">
        <v>41438</v>
      </c>
      <c r="C70" s="9">
        <v>14143</v>
      </c>
      <c r="D70" s="9">
        <v>4143</v>
      </c>
      <c r="E70" s="9">
        <v>7255</v>
      </c>
      <c r="F70" s="9">
        <v>8392</v>
      </c>
      <c r="H70" s="9">
        <f t="shared" si="7"/>
        <v>55581</v>
      </c>
      <c r="I70" s="9">
        <f t="shared" si="8"/>
        <v>19790</v>
      </c>
      <c r="J70" s="9">
        <f t="shared" si="6"/>
        <v>75371</v>
      </c>
    </row>
    <row r="71" spans="1:10" ht="11.25">
      <c r="A71" s="8">
        <f t="shared" si="9"/>
        <v>40391</v>
      </c>
      <c r="B71" s="9">
        <v>41016</v>
      </c>
      <c r="C71" s="9">
        <v>14250</v>
      </c>
      <c r="D71" s="9">
        <v>4092</v>
      </c>
      <c r="E71" s="9">
        <v>6520</v>
      </c>
      <c r="F71" s="9">
        <v>8290</v>
      </c>
      <c r="H71" s="9">
        <f t="shared" si="7"/>
        <v>55266</v>
      </c>
      <c r="I71" s="9">
        <f t="shared" si="8"/>
        <v>18902</v>
      </c>
      <c r="J71" s="9">
        <f t="shared" si="6"/>
        <v>74168</v>
      </c>
    </row>
    <row r="72" spans="1:10" ht="11.25">
      <c r="A72" s="8">
        <f t="shared" si="9"/>
        <v>40422</v>
      </c>
      <c r="B72" s="9">
        <v>40002</v>
      </c>
      <c r="C72" s="9">
        <v>13167</v>
      </c>
      <c r="D72" s="9">
        <v>3903</v>
      </c>
      <c r="E72" s="9">
        <v>6569</v>
      </c>
      <c r="F72" s="9">
        <v>8340</v>
      </c>
      <c r="H72" s="9">
        <f t="shared" si="7"/>
        <v>53169</v>
      </c>
      <c r="I72" s="9">
        <f t="shared" si="8"/>
        <v>18812</v>
      </c>
      <c r="J72" s="9">
        <f t="shared" si="6"/>
        <v>71981</v>
      </c>
    </row>
    <row r="73" spans="1:10" ht="11.25">
      <c r="A73" s="8">
        <f t="shared" si="9"/>
        <v>40452</v>
      </c>
      <c r="B73" s="9">
        <v>40741</v>
      </c>
      <c r="C73" s="9">
        <v>12863</v>
      </c>
      <c r="D73" s="9">
        <v>3697</v>
      </c>
      <c r="E73" s="9">
        <v>6553</v>
      </c>
      <c r="F73" s="9">
        <v>7925</v>
      </c>
      <c r="H73" s="9">
        <f t="shared" si="7"/>
        <v>53604</v>
      </c>
      <c r="I73" s="9">
        <f t="shared" si="8"/>
        <v>18175</v>
      </c>
      <c r="J73" s="9">
        <f t="shared" si="6"/>
        <v>71779</v>
      </c>
    </row>
    <row r="74" spans="1:10" ht="11.25">
      <c r="A74" s="8">
        <f t="shared" si="9"/>
        <v>40483</v>
      </c>
      <c r="B74" s="9">
        <v>38004</v>
      </c>
      <c r="C74" s="9">
        <v>9802</v>
      </c>
      <c r="D74" s="9">
        <v>3028</v>
      </c>
      <c r="E74" s="9">
        <v>5633</v>
      </c>
      <c r="F74" s="9">
        <v>7280</v>
      </c>
      <c r="H74" s="9">
        <f t="shared" si="7"/>
        <v>47806</v>
      </c>
      <c r="I74" s="9">
        <f t="shared" si="8"/>
        <v>15941</v>
      </c>
      <c r="J74" s="9">
        <f t="shared" si="6"/>
        <v>63747</v>
      </c>
    </row>
    <row r="75" spans="1:10" ht="11.25">
      <c r="A75" s="13">
        <f t="shared" si="9"/>
        <v>40513</v>
      </c>
      <c r="B75" s="19">
        <v>32481</v>
      </c>
      <c r="C75" s="19">
        <v>9889</v>
      </c>
      <c r="D75" s="19">
        <v>2248</v>
      </c>
      <c r="E75" s="19">
        <v>4554</v>
      </c>
      <c r="F75" s="19">
        <v>6738</v>
      </c>
      <c r="G75" s="19"/>
      <c r="H75" s="19">
        <f t="shared" si="7"/>
        <v>42370</v>
      </c>
      <c r="I75" s="19">
        <f t="shared" si="8"/>
        <v>13540</v>
      </c>
      <c r="J75" s="19">
        <f t="shared" si="6"/>
        <v>55910</v>
      </c>
    </row>
    <row r="76" spans="1:10" ht="11.25">
      <c r="A76" s="8">
        <f t="shared" si="9"/>
        <v>40544</v>
      </c>
      <c r="B76" s="9">
        <v>39349</v>
      </c>
      <c r="C76" s="9">
        <v>10300</v>
      </c>
      <c r="D76" s="9">
        <v>2700</v>
      </c>
      <c r="E76" s="9">
        <v>5314</v>
      </c>
      <c r="F76" s="9">
        <v>7194</v>
      </c>
      <c r="H76" s="9">
        <f t="shared" si="7"/>
        <v>49649</v>
      </c>
      <c r="I76" s="9">
        <f t="shared" si="8"/>
        <v>15208</v>
      </c>
      <c r="J76" s="9">
        <f t="shared" si="6"/>
        <v>64857</v>
      </c>
    </row>
    <row r="77" spans="1:10" ht="11.25">
      <c r="A77" s="8">
        <f t="shared" si="9"/>
        <v>40575</v>
      </c>
      <c r="B77" s="9">
        <v>36243</v>
      </c>
      <c r="C77" s="9">
        <v>9570</v>
      </c>
      <c r="D77" s="9">
        <v>2731</v>
      </c>
      <c r="E77" s="9">
        <v>5031</v>
      </c>
      <c r="F77" s="9">
        <v>7029</v>
      </c>
      <c r="H77" s="9">
        <f t="shared" si="7"/>
        <v>45813</v>
      </c>
      <c r="I77" s="9">
        <f t="shared" si="8"/>
        <v>14791</v>
      </c>
      <c r="J77" s="9">
        <f t="shared" si="6"/>
        <v>60604</v>
      </c>
    </row>
    <row r="78" spans="1:10" ht="11.25">
      <c r="A78" s="8">
        <f t="shared" si="9"/>
        <v>40603</v>
      </c>
      <c r="B78" s="9">
        <v>40159</v>
      </c>
      <c r="C78" s="9">
        <v>11044</v>
      </c>
      <c r="D78" s="9">
        <v>3326</v>
      </c>
      <c r="E78" s="9">
        <v>5747</v>
      </c>
      <c r="F78" s="9">
        <v>8459</v>
      </c>
      <c r="H78" s="9">
        <f t="shared" si="7"/>
        <v>51203</v>
      </c>
      <c r="I78" s="9">
        <f t="shared" si="8"/>
        <v>17532</v>
      </c>
      <c r="J78" s="9">
        <f aca="true" t="shared" si="10" ref="J78:J83">H78+I78</f>
        <v>68735</v>
      </c>
    </row>
    <row r="79" spans="1:10" ht="11.25">
      <c r="A79" s="8">
        <f t="shared" si="9"/>
        <v>40634</v>
      </c>
      <c r="B79" s="9">
        <v>39399</v>
      </c>
      <c r="C79" s="9">
        <v>11532</v>
      </c>
      <c r="D79" s="9">
        <v>3412</v>
      </c>
      <c r="E79" s="9">
        <v>5437</v>
      </c>
      <c r="F79" s="9">
        <v>7602</v>
      </c>
      <c r="H79" s="9">
        <f t="shared" si="7"/>
        <v>50931</v>
      </c>
      <c r="I79" s="9">
        <f t="shared" si="8"/>
        <v>16451</v>
      </c>
      <c r="J79" s="9">
        <f t="shared" si="10"/>
        <v>67382</v>
      </c>
    </row>
    <row r="80" spans="1:10" ht="11.25">
      <c r="A80" s="8">
        <f t="shared" si="9"/>
        <v>40664</v>
      </c>
      <c r="B80" s="9">
        <v>40768</v>
      </c>
      <c r="C80" s="9">
        <v>12461</v>
      </c>
      <c r="D80" s="9">
        <v>3719</v>
      </c>
      <c r="E80" s="9">
        <v>6082</v>
      </c>
      <c r="F80" s="9">
        <v>8165</v>
      </c>
      <c r="H80" s="9">
        <f t="shared" si="7"/>
        <v>53229</v>
      </c>
      <c r="I80" s="9">
        <f t="shared" si="8"/>
        <v>17966</v>
      </c>
      <c r="J80" s="9">
        <f t="shared" si="10"/>
        <v>71195</v>
      </c>
    </row>
    <row r="81" spans="1:10" ht="11.25">
      <c r="A81" s="8">
        <f t="shared" si="9"/>
        <v>40695</v>
      </c>
      <c r="B81" s="9">
        <v>39963</v>
      </c>
      <c r="C81" s="9">
        <v>12287</v>
      </c>
      <c r="D81" s="9">
        <v>3877</v>
      </c>
      <c r="E81" s="9">
        <v>6542</v>
      </c>
      <c r="F81" s="9">
        <v>8708</v>
      </c>
      <c r="H81" s="9">
        <f t="shared" si="7"/>
        <v>52250</v>
      </c>
      <c r="I81" s="9">
        <f t="shared" si="8"/>
        <v>19127</v>
      </c>
      <c r="J81" s="9">
        <f t="shared" si="10"/>
        <v>71377</v>
      </c>
    </row>
    <row r="82" spans="1:10" ht="11.25">
      <c r="A82" s="8">
        <f t="shared" si="9"/>
        <v>40725</v>
      </c>
      <c r="B82" s="9">
        <v>41596</v>
      </c>
      <c r="C82" s="9">
        <v>12907</v>
      </c>
      <c r="D82" s="9">
        <v>3998</v>
      </c>
      <c r="E82" s="9">
        <v>6917</v>
      </c>
      <c r="F82" s="9">
        <v>8420</v>
      </c>
      <c r="H82" s="9">
        <f t="shared" si="7"/>
        <v>54503</v>
      </c>
      <c r="I82" s="9">
        <f t="shared" si="8"/>
        <v>19335</v>
      </c>
      <c r="J82" s="9">
        <f t="shared" si="10"/>
        <v>73838</v>
      </c>
    </row>
    <row r="83" spans="1:10" ht="11.25">
      <c r="A83" s="8">
        <f t="shared" si="9"/>
        <v>40756</v>
      </c>
      <c r="B83" s="9">
        <v>41168</v>
      </c>
      <c r="C83" s="9">
        <v>13487</v>
      </c>
      <c r="D83" s="9">
        <v>3981</v>
      </c>
      <c r="E83" s="9">
        <v>6537</v>
      </c>
      <c r="F83" s="9">
        <v>8722</v>
      </c>
      <c r="H83" s="9">
        <f t="shared" si="7"/>
        <v>54655</v>
      </c>
      <c r="I83" s="9">
        <f t="shared" si="8"/>
        <v>19240</v>
      </c>
      <c r="J83" s="9">
        <f t="shared" si="10"/>
        <v>73895</v>
      </c>
    </row>
    <row r="84" spans="1:10" ht="11.25">
      <c r="A84" s="8">
        <f t="shared" si="9"/>
        <v>40787</v>
      </c>
      <c r="B84" s="9">
        <v>40528</v>
      </c>
      <c r="C84" s="9">
        <v>12563</v>
      </c>
      <c r="D84" s="9">
        <v>3746</v>
      </c>
      <c r="E84" s="9">
        <v>6376</v>
      </c>
      <c r="F84" s="9">
        <v>8747</v>
      </c>
      <c r="H84" s="9">
        <f t="shared" si="7"/>
        <v>53091</v>
      </c>
      <c r="I84" s="9">
        <f t="shared" si="8"/>
        <v>18869</v>
      </c>
      <c r="J84" s="9">
        <f aca="true" t="shared" si="11" ref="J84:J93">H84+I84</f>
        <v>71960</v>
      </c>
    </row>
    <row r="85" spans="1:10" ht="11.25">
      <c r="A85" s="8">
        <f t="shared" si="9"/>
        <v>40817</v>
      </c>
      <c r="B85" s="9">
        <v>40955</v>
      </c>
      <c r="C85" s="9">
        <v>12152</v>
      </c>
      <c r="D85" s="9">
        <v>3492</v>
      </c>
      <c r="E85" s="9">
        <v>6267</v>
      </c>
      <c r="F85" s="9">
        <v>8303</v>
      </c>
      <c r="H85" s="9">
        <f t="shared" si="7"/>
        <v>53107</v>
      </c>
      <c r="I85" s="9">
        <f t="shared" si="8"/>
        <v>18062</v>
      </c>
      <c r="J85" s="9">
        <f t="shared" si="11"/>
        <v>71169</v>
      </c>
    </row>
    <row r="86" spans="1:10" ht="11.25">
      <c r="A86" s="8">
        <f t="shared" si="9"/>
        <v>40848</v>
      </c>
      <c r="B86" s="9">
        <v>37943</v>
      </c>
      <c r="C86" s="9">
        <v>9057</v>
      </c>
      <c r="D86" s="9">
        <v>3032</v>
      </c>
      <c r="E86" s="9">
        <v>5285</v>
      </c>
      <c r="F86" s="9">
        <v>8617</v>
      </c>
      <c r="H86" s="9">
        <f t="shared" si="7"/>
        <v>47000</v>
      </c>
      <c r="I86" s="9">
        <f t="shared" si="8"/>
        <v>16934</v>
      </c>
      <c r="J86" s="9">
        <f t="shared" si="11"/>
        <v>63934</v>
      </c>
    </row>
    <row r="87" spans="1:10" ht="11.25">
      <c r="A87" s="13">
        <f t="shared" si="9"/>
        <v>40878</v>
      </c>
      <c r="B87" s="19">
        <v>38126</v>
      </c>
      <c r="C87" s="19">
        <v>9551</v>
      </c>
      <c r="D87" s="19">
        <v>2891</v>
      </c>
      <c r="E87" s="19">
        <v>4942</v>
      </c>
      <c r="F87" s="19">
        <v>7675</v>
      </c>
      <c r="G87" s="19"/>
      <c r="H87" s="19">
        <f t="shared" si="7"/>
        <v>47677</v>
      </c>
      <c r="I87" s="19">
        <f t="shared" si="8"/>
        <v>15508</v>
      </c>
      <c r="J87" s="19">
        <f t="shared" si="11"/>
        <v>63185</v>
      </c>
    </row>
    <row r="88" spans="1:10" ht="11.25">
      <c r="A88" s="8">
        <f t="shared" si="9"/>
        <v>40909</v>
      </c>
      <c r="B88" s="9">
        <v>39073</v>
      </c>
      <c r="C88" s="9">
        <v>9682</v>
      </c>
      <c r="D88" s="9">
        <v>2733</v>
      </c>
      <c r="E88" s="9">
        <v>5050</v>
      </c>
      <c r="F88" s="9">
        <v>7870</v>
      </c>
      <c r="H88" s="9">
        <f t="shared" si="7"/>
        <v>48755</v>
      </c>
      <c r="I88" s="9">
        <f t="shared" si="8"/>
        <v>15653</v>
      </c>
      <c r="J88" s="9">
        <f t="shared" si="11"/>
        <v>64408</v>
      </c>
    </row>
    <row r="89" spans="1:10" ht="11.25">
      <c r="A89" s="8">
        <f t="shared" si="9"/>
        <v>40940</v>
      </c>
      <c r="B89" s="9">
        <v>36834</v>
      </c>
      <c r="C89" s="9">
        <v>9131</v>
      </c>
      <c r="D89" s="9">
        <v>2749</v>
      </c>
      <c r="E89" s="9">
        <v>5031</v>
      </c>
      <c r="F89" s="9">
        <v>8093</v>
      </c>
      <c r="H89" s="9">
        <f t="shared" si="7"/>
        <v>45965</v>
      </c>
      <c r="I89" s="9">
        <f t="shared" si="8"/>
        <v>15873</v>
      </c>
      <c r="J89" s="9">
        <f t="shared" si="11"/>
        <v>61838</v>
      </c>
    </row>
    <row r="90" spans="1:10" ht="11.25">
      <c r="A90" s="8">
        <f t="shared" si="9"/>
        <v>40969</v>
      </c>
      <c r="B90" s="9">
        <v>39890</v>
      </c>
      <c r="C90" s="9">
        <v>10396</v>
      </c>
      <c r="D90" s="9">
        <v>3043</v>
      </c>
      <c r="E90" s="9">
        <v>5688</v>
      </c>
      <c r="F90" s="9">
        <v>8830</v>
      </c>
      <c r="H90" s="9">
        <f t="shared" si="7"/>
        <v>50286</v>
      </c>
      <c r="I90" s="9">
        <f t="shared" si="8"/>
        <v>17561</v>
      </c>
      <c r="J90" s="9">
        <f t="shared" si="11"/>
        <v>67847</v>
      </c>
    </row>
    <row r="91" spans="1:10" ht="11.25">
      <c r="A91" s="8">
        <f t="shared" si="9"/>
        <v>41000</v>
      </c>
      <c r="B91" s="9">
        <v>38948</v>
      </c>
      <c r="C91" s="9">
        <v>11293</v>
      </c>
      <c r="D91" s="9">
        <v>3245</v>
      </c>
      <c r="E91" s="9">
        <v>5829</v>
      </c>
      <c r="F91" s="9">
        <v>8453</v>
      </c>
      <c r="H91" s="9">
        <f t="shared" si="7"/>
        <v>50241</v>
      </c>
      <c r="I91" s="9">
        <f t="shared" si="8"/>
        <v>17527</v>
      </c>
      <c r="J91" s="9">
        <f t="shared" si="11"/>
        <v>67768</v>
      </c>
    </row>
    <row r="92" spans="1:10" ht="11.25">
      <c r="A92" s="8">
        <f t="shared" si="9"/>
        <v>41030</v>
      </c>
      <c r="B92" s="9">
        <v>40734</v>
      </c>
      <c r="C92" s="9">
        <v>11736</v>
      </c>
      <c r="D92" s="9">
        <v>3567</v>
      </c>
      <c r="E92" s="9">
        <v>6650</v>
      </c>
      <c r="F92" s="9">
        <v>9220</v>
      </c>
      <c r="H92" s="9">
        <f t="shared" si="7"/>
        <v>52470</v>
      </c>
      <c r="I92" s="9">
        <f t="shared" si="8"/>
        <v>19437</v>
      </c>
      <c r="J92" s="9">
        <f t="shared" si="11"/>
        <v>71907</v>
      </c>
    </row>
    <row r="93" spans="1:10" ht="11.25">
      <c r="A93" s="8">
        <f t="shared" si="9"/>
        <v>41061</v>
      </c>
      <c r="B93" s="9">
        <v>39685</v>
      </c>
      <c r="C93" s="9">
        <v>11645</v>
      </c>
      <c r="D93" s="9">
        <v>3563</v>
      </c>
      <c r="E93" s="9">
        <v>6775</v>
      </c>
      <c r="F93" s="9">
        <v>8396</v>
      </c>
      <c r="H93" s="9">
        <f t="shared" si="7"/>
        <v>51330</v>
      </c>
      <c r="I93" s="9">
        <f aca="true" t="shared" si="12" ref="I93:I98">D93+E93+F93</f>
        <v>18734</v>
      </c>
      <c r="J93" s="9">
        <f t="shared" si="11"/>
        <v>70064</v>
      </c>
    </row>
    <row r="94" spans="1:10" ht="11.25">
      <c r="A94" s="8">
        <f t="shared" si="9"/>
        <v>41091</v>
      </c>
      <c r="B94" s="9">
        <v>41127</v>
      </c>
      <c r="C94" s="9">
        <v>12510</v>
      </c>
      <c r="D94" s="9">
        <v>3701</v>
      </c>
      <c r="E94" s="9">
        <v>7081</v>
      </c>
      <c r="F94" s="9">
        <v>8995</v>
      </c>
      <c r="H94" s="9">
        <f>B94+C94</f>
        <v>53637</v>
      </c>
      <c r="I94" s="9">
        <f t="shared" si="12"/>
        <v>19777</v>
      </c>
      <c r="J94" s="9">
        <f>H94+I94</f>
        <v>73414</v>
      </c>
    </row>
    <row r="95" spans="1:10" ht="11.25">
      <c r="A95" s="8">
        <f t="shared" si="9"/>
        <v>41122</v>
      </c>
      <c r="B95" s="9">
        <v>41046</v>
      </c>
      <c r="C95" s="9">
        <v>12893</v>
      </c>
      <c r="D95" s="9">
        <v>3730</v>
      </c>
      <c r="E95" s="9">
        <v>6696</v>
      </c>
      <c r="F95" s="9">
        <v>9164</v>
      </c>
      <c r="H95" s="9">
        <f>B95+C95</f>
        <v>53939</v>
      </c>
      <c r="I95" s="9">
        <f t="shared" si="12"/>
        <v>19590</v>
      </c>
      <c r="J95" s="9">
        <f>H95+I95</f>
        <v>73529</v>
      </c>
    </row>
    <row r="96" spans="1:10" ht="11.25">
      <c r="A96" s="8">
        <f t="shared" si="9"/>
        <v>41153</v>
      </c>
      <c r="B96" s="9">
        <v>39616</v>
      </c>
      <c r="C96" s="9">
        <v>11759</v>
      </c>
      <c r="D96" s="9">
        <v>3485</v>
      </c>
      <c r="E96" s="9">
        <v>6679</v>
      </c>
      <c r="F96" s="9">
        <v>8736</v>
      </c>
      <c r="H96" s="9">
        <f>B96+C96</f>
        <v>51375</v>
      </c>
      <c r="I96" s="9">
        <f t="shared" si="12"/>
        <v>18900</v>
      </c>
      <c r="J96" s="9">
        <f>H96+I96</f>
        <v>70275</v>
      </c>
    </row>
    <row r="97" spans="1:10" ht="11.25">
      <c r="A97" s="8">
        <f t="shared" si="9"/>
        <v>41183</v>
      </c>
      <c r="B97" s="9">
        <v>39638</v>
      </c>
      <c r="C97" s="9">
        <v>11732</v>
      </c>
      <c r="D97" s="9">
        <v>3317</v>
      </c>
      <c r="E97" s="9">
        <v>6664</v>
      </c>
      <c r="F97" s="9">
        <v>9120</v>
      </c>
      <c r="H97" s="9">
        <f>B97+C97</f>
        <v>51370</v>
      </c>
      <c r="I97" s="9">
        <f t="shared" si="12"/>
        <v>19101</v>
      </c>
      <c r="J97" s="9">
        <f>H97+I97</f>
        <v>70471</v>
      </c>
    </row>
    <row r="98" spans="1:10" ht="11.25">
      <c r="A98" s="8">
        <f t="shared" si="9"/>
        <v>41214</v>
      </c>
      <c r="B98" s="9">
        <v>37305</v>
      </c>
      <c r="C98" s="9">
        <v>9269</v>
      </c>
      <c r="D98" s="9">
        <v>2921</v>
      </c>
      <c r="E98" s="9">
        <v>5434</v>
      </c>
      <c r="F98" s="9">
        <v>8128</v>
      </c>
      <c r="H98" s="9">
        <f>B98+C98</f>
        <v>46574</v>
      </c>
      <c r="I98" s="9">
        <f t="shared" si="12"/>
        <v>16483</v>
      </c>
      <c r="J98" s="9">
        <f>H98+I98</f>
        <v>63057</v>
      </c>
    </row>
    <row r="99" spans="1:10" ht="11.25">
      <c r="A99" s="8">
        <f t="shared" si="9"/>
        <v>41244</v>
      </c>
      <c r="B99" s="9">
        <v>37445</v>
      </c>
      <c r="C99" s="9">
        <v>9363</v>
      </c>
      <c r="D99" s="9">
        <v>2595</v>
      </c>
      <c r="E99" s="9">
        <v>4958</v>
      </c>
      <c r="F99" s="9">
        <v>7160</v>
      </c>
      <c r="H99" s="9">
        <f>B99+C99</f>
        <v>46808</v>
      </c>
      <c r="I99" s="9">
        <f>D99+E99+F99</f>
        <v>14713</v>
      </c>
      <c r="J99" s="9">
        <f>H99+I99</f>
        <v>61521</v>
      </c>
    </row>
  </sheetData>
  <sheetProtection/>
  <mergeCells count="1">
    <mergeCell ref="H1:J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6" r:id="rId2"/>
  <headerFooter alignWithMargins="0">
    <oddHeader>&amp;L&amp;"Arial,Bold"&amp;18Monthly air transport movements by airport&amp;R&amp;G</oddHeader>
    <oddFooter>&amp;L&amp;8Printed &amp;D&amp;R&amp;8Page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showGridLines="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20.7109375" style="12" customWidth="1"/>
    <col min="2" max="6" width="14.7109375" style="9" customWidth="1"/>
    <col min="7" max="7" width="2.7109375" style="9" customWidth="1"/>
    <col min="8" max="10" width="12.7109375" style="9" customWidth="1"/>
    <col min="11" max="16384" width="9.140625" style="9" customWidth="1"/>
  </cols>
  <sheetData>
    <row r="1" spans="1:10" ht="24" customHeight="1">
      <c r="A1" s="2" t="str">
        <f>'Passengers (by airport)'!A1</f>
        <v>January 2005 - November 2012</v>
      </c>
      <c r="H1" s="33" t="s">
        <v>0</v>
      </c>
      <c r="I1" s="33"/>
      <c r="J1" s="33"/>
    </row>
    <row r="2" spans="1:10" ht="24" customHeight="1">
      <c r="A2" s="21" t="s">
        <v>11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1"/>
      <c r="H2" s="24" t="s">
        <v>23</v>
      </c>
      <c r="I2" s="24" t="s">
        <v>22</v>
      </c>
      <c r="J2" s="24" t="s">
        <v>12</v>
      </c>
    </row>
    <row r="3" ht="11.25" customHeight="1"/>
    <row r="4" spans="1:10" ht="11.25">
      <c r="A4" s="8">
        <v>38353</v>
      </c>
      <c r="B4" s="9">
        <v>98781</v>
      </c>
      <c r="C4" s="9">
        <v>18696</v>
      </c>
      <c r="D4" s="9">
        <v>16</v>
      </c>
      <c r="E4" s="9">
        <v>492</v>
      </c>
      <c r="F4" s="9">
        <v>304</v>
      </c>
      <c r="H4" s="9">
        <f aca="true" t="shared" si="0" ref="H4:H35">B4+C4</f>
        <v>117477</v>
      </c>
      <c r="I4" s="9">
        <f>D4+E4+F4</f>
        <v>812</v>
      </c>
      <c r="J4" s="9">
        <f aca="true" t="shared" si="1" ref="J4:J23">H4+I4</f>
        <v>118289</v>
      </c>
    </row>
    <row r="5" spans="1:10" ht="11.25">
      <c r="A5" s="8">
        <f>EDATE(A4,1)</f>
        <v>38384</v>
      </c>
      <c r="B5" s="9">
        <v>99555</v>
      </c>
      <c r="C5" s="9">
        <v>17539</v>
      </c>
      <c r="D5" s="9">
        <v>17</v>
      </c>
      <c r="E5" s="9">
        <v>545</v>
      </c>
      <c r="F5" s="9">
        <v>310</v>
      </c>
      <c r="H5" s="9">
        <f t="shared" si="0"/>
        <v>117094</v>
      </c>
      <c r="I5" s="9">
        <f aca="true" t="shared" si="2" ref="I5:I68">D5+E5+F5</f>
        <v>872</v>
      </c>
      <c r="J5" s="9">
        <f t="shared" si="1"/>
        <v>117966</v>
      </c>
    </row>
    <row r="6" spans="1:10" ht="11.25">
      <c r="A6" s="8">
        <f aca="true" t="shared" si="3" ref="A6:A69">EDATE(A5,1)</f>
        <v>38412</v>
      </c>
      <c r="B6" s="9">
        <v>109388</v>
      </c>
      <c r="C6" s="9">
        <v>20996</v>
      </c>
      <c r="D6" s="9">
        <v>19</v>
      </c>
      <c r="E6" s="9">
        <v>578</v>
      </c>
      <c r="F6" s="9">
        <v>368</v>
      </c>
      <c r="H6" s="9">
        <f t="shared" si="0"/>
        <v>130384</v>
      </c>
      <c r="I6" s="9">
        <f t="shared" si="2"/>
        <v>965</v>
      </c>
      <c r="J6" s="9">
        <f t="shared" si="1"/>
        <v>131349</v>
      </c>
    </row>
    <row r="7" spans="1:10" ht="11.25">
      <c r="A7" s="8">
        <f t="shared" si="3"/>
        <v>38443</v>
      </c>
      <c r="B7" s="9">
        <v>108058</v>
      </c>
      <c r="C7" s="9">
        <v>21490</v>
      </c>
      <c r="D7" s="9">
        <v>18</v>
      </c>
      <c r="E7" s="9">
        <v>569</v>
      </c>
      <c r="F7" s="9">
        <v>321</v>
      </c>
      <c r="H7" s="9">
        <f t="shared" si="0"/>
        <v>129548</v>
      </c>
      <c r="I7" s="9">
        <f t="shared" si="2"/>
        <v>908</v>
      </c>
      <c r="J7" s="9">
        <f t="shared" si="1"/>
        <v>130456</v>
      </c>
    </row>
    <row r="8" spans="1:10" ht="11.25">
      <c r="A8" s="8">
        <f t="shared" si="3"/>
        <v>38473</v>
      </c>
      <c r="B8" s="9">
        <v>110613</v>
      </c>
      <c r="C8" s="9">
        <v>20227</v>
      </c>
      <c r="D8" s="9">
        <v>17</v>
      </c>
      <c r="E8" s="9">
        <v>662</v>
      </c>
      <c r="F8" s="9">
        <v>369</v>
      </c>
      <c r="H8" s="9">
        <f t="shared" si="0"/>
        <v>130840</v>
      </c>
      <c r="I8" s="9">
        <f t="shared" si="2"/>
        <v>1048</v>
      </c>
      <c r="J8" s="9">
        <f t="shared" si="1"/>
        <v>131888</v>
      </c>
    </row>
    <row r="9" spans="1:10" ht="11.25">
      <c r="A9" s="8">
        <f t="shared" si="3"/>
        <v>38504</v>
      </c>
      <c r="B9" s="9">
        <v>109861</v>
      </c>
      <c r="C9" s="9">
        <v>20957</v>
      </c>
      <c r="D9" s="9">
        <v>26</v>
      </c>
      <c r="E9" s="9">
        <v>939</v>
      </c>
      <c r="F9" s="9">
        <v>366</v>
      </c>
      <c r="H9" s="9">
        <f t="shared" si="0"/>
        <v>130818</v>
      </c>
      <c r="I9" s="9">
        <f t="shared" si="2"/>
        <v>1331</v>
      </c>
      <c r="J9" s="9">
        <f t="shared" si="1"/>
        <v>132149</v>
      </c>
    </row>
    <row r="10" spans="1:10" ht="11.25">
      <c r="A10" s="8">
        <f t="shared" si="3"/>
        <v>38534</v>
      </c>
      <c r="B10" s="9">
        <v>110844</v>
      </c>
      <c r="C10" s="9">
        <v>19217</v>
      </c>
      <c r="D10" s="9">
        <v>21</v>
      </c>
      <c r="E10" s="9">
        <v>993</v>
      </c>
      <c r="F10" s="9">
        <v>353</v>
      </c>
      <c r="H10" s="9">
        <f t="shared" si="0"/>
        <v>130061</v>
      </c>
      <c r="I10" s="9">
        <f t="shared" si="2"/>
        <v>1367</v>
      </c>
      <c r="J10" s="9">
        <f t="shared" si="1"/>
        <v>131428</v>
      </c>
    </row>
    <row r="11" spans="1:10" ht="11.25">
      <c r="A11" s="8">
        <f t="shared" si="3"/>
        <v>38565</v>
      </c>
      <c r="B11" s="9">
        <v>103194</v>
      </c>
      <c r="C11" s="9">
        <v>19055</v>
      </c>
      <c r="D11" s="9">
        <v>18</v>
      </c>
      <c r="E11" s="9">
        <v>1109</v>
      </c>
      <c r="F11" s="9">
        <v>353</v>
      </c>
      <c r="H11" s="9">
        <f t="shared" si="0"/>
        <v>122249</v>
      </c>
      <c r="I11" s="9">
        <f t="shared" si="2"/>
        <v>1480</v>
      </c>
      <c r="J11" s="9">
        <f t="shared" si="1"/>
        <v>123729</v>
      </c>
    </row>
    <row r="12" spans="1:10" ht="11.25">
      <c r="A12" s="8">
        <f t="shared" si="3"/>
        <v>38596</v>
      </c>
      <c r="B12" s="9">
        <v>109000</v>
      </c>
      <c r="C12" s="9">
        <v>20085</v>
      </c>
      <c r="D12" s="9">
        <v>18</v>
      </c>
      <c r="E12" s="9">
        <v>919</v>
      </c>
      <c r="F12" s="9">
        <v>370</v>
      </c>
      <c r="H12" s="9">
        <f t="shared" si="0"/>
        <v>129085</v>
      </c>
      <c r="I12" s="9">
        <f t="shared" si="2"/>
        <v>1307</v>
      </c>
      <c r="J12" s="9">
        <f t="shared" si="1"/>
        <v>130392</v>
      </c>
    </row>
    <row r="13" spans="1:10" ht="11.25">
      <c r="A13" s="8">
        <f t="shared" si="3"/>
        <v>38626</v>
      </c>
      <c r="B13" s="9">
        <v>124648</v>
      </c>
      <c r="C13" s="9">
        <v>20368</v>
      </c>
      <c r="D13" s="9">
        <v>13</v>
      </c>
      <c r="E13" s="9">
        <v>720</v>
      </c>
      <c r="F13" s="9">
        <v>346</v>
      </c>
      <c r="H13" s="9">
        <f t="shared" si="0"/>
        <v>145016</v>
      </c>
      <c r="I13" s="9">
        <f t="shared" si="2"/>
        <v>1079</v>
      </c>
      <c r="J13" s="9">
        <f t="shared" si="1"/>
        <v>146095</v>
      </c>
    </row>
    <row r="14" spans="1:10" ht="11.25">
      <c r="A14" s="8">
        <f t="shared" si="3"/>
        <v>38657</v>
      </c>
      <c r="B14" s="9">
        <v>111801</v>
      </c>
      <c r="C14" s="9">
        <v>20911</v>
      </c>
      <c r="D14" s="9">
        <v>13</v>
      </c>
      <c r="E14" s="9">
        <v>577</v>
      </c>
      <c r="F14" s="9">
        <v>355</v>
      </c>
      <c r="H14" s="9">
        <f t="shared" si="0"/>
        <v>132712</v>
      </c>
      <c r="I14" s="9">
        <f t="shared" si="2"/>
        <v>945</v>
      </c>
      <c r="J14" s="9">
        <f t="shared" si="1"/>
        <v>133657</v>
      </c>
    </row>
    <row r="15" spans="1:10" ht="11.25">
      <c r="A15" s="13">
        <f t="shared" si="3"/>
        <v>38687</v>
      </c>
      <c r="B15" s="25">
        <v>110233</v>
      </c>
      <c r="C15" s="25">
        <v>18871</v>
      </c>
      <c r="D15" s="25">
        <v>12</v>
      </c>
      <c r="E15" s="25">
        <v>645</v>
      </c>
      <c r="F15" s="25">
        <v>349</v>
      </c>
      <c r="G15" s="19"/>
      <c r="H15" s="19">
        <f t="shared" si="0"/>
        <v>129104</v>
      </c>
      <c r="I15" s="19">
        <f t="shared" si="2"/>
        <v>1006</v>
      </c>
      <c r="J15" s="19">
        <f t="shared" si="1"/>
        <v>130110</v>
      </c>
    </row>
    <row r="16" spans="1:10" ht="11.25">
      <c r="A16" s="8">
        <f t="shared" si="3"/>
        <v>38718</v>
      </c>
      <c r="B16" s="9">
        <v>101573</v>
      </c>
      <c r="C16" s="9">
        <v>18512</v>
      </c>
      <c r="D16" s="9">
        <v>11</v>
      </c>
      <c r="E16" s="9">
        <v>467</v>
      </c>
      <c r="F16" s="9">
        <v>335</v>
      </c>
      <c r="H16" s="9">
        <f t="shared" si="0"/>
        <v>120085</v>
      </c>
      <c r="I16" s="9">
        <f t="shared" si="2"/>
        <v>813</v>
      </c>
      <c r="J16" s="9">
        <f t="shared" si="1"/>
        <v>120898</v>
      </c>
    </row>
    <row r="17" spans="1:10" ht="11.25">
      <c r="A17" s="8">
        <f t="shared" si="3"/>
        <v>38749</v>
      </c>
      <c r="B17" s="9">
        <v>100281</v>
      </c>
      <c r="C17" s="9">
        <v>17213</v>
      </c>
      <c r="D17" s="9">
        <v>11</v>
      </c>
      <c r="E17" s="9">
        <v>650</v>
      </c>
      <c r="F17" s="9">
        <v>358</v>
      </c>
      <c r="H17" s="9">
        <f t="shared" si="0"/>
        <v>117494</v>
      </c>
      <c r="I17" s="9">
        <f t="shared" si="2"/>
        <v>1019</v>
      </c>
      <c r="J17" s="9">
        <f t="shared" si="1"/>
        <v>118513</v>
      </c>
    </row>
    <row r="18" spans="1:10" ht="11.25">
      <c r="A18" s="8">
        <f t="shared" si="3"/>
        <v>38777</v>
      </c>
      <c r="B18" s="9">
        <v>115062</v>
      </c>
      <c r="C18" s="9">
        <v>22214</v>
      </c>
      <c r="D18" s="9">
        <v>15</v>
      </c>
      <c r="E18" s="9">
        <v>707</v>
      </c>
      <c r="F18" s="9">
        <v>373</v>
      </c>
      <c r="H18" s="9">
        <f t="shared" si="0"/>
        <v>137276</v>
      </c>
      <c r="I18" s="9">
        <f t="shared" si="2"/>
        <v>1095</v>
      </c>
      <c r="J18" s="9">
        <f t="shared" si="1"/>
        <v>138371</v>
      </c>
    </row>
    <row r="19" spans="1:10" ht="11.25">
      <c r="A19" s="8">
        <f t="shared" si="3"/>
        <v>38808</v>
      </c>
      <c r="B19" s="9">
        <v>102026</v>
      </c>
      <c r="C19" s="9">
        <v>19834</v>
      </c>
      <c r="D19" s="9">
        <v>11</v>
      </c>
      <c r="E19" s="9">
        <v>714</v>
      </c>
      <c r="F19" s="9">
        <v>326</v>
      </c>
      <c r="H19" s="9">
        <f t="shared" si="0"/>
        <v>121860</v>
      </c>
      <c r="I19" s="9">
        <f t="shared" si="2"/>
        <v>1051</v>
      </c>
      <c r="J19" s="9">
        <f t="shared" si="1"/>
        <v>122911</v>
      </c>
    </row>
    <row r="20" spans="1:10" ht="11.25">
      <c r="A20" s="8">
        <f t="shared" si="3"/>
        <v>38838</v>
      </c>
      <c r="B20" s="9">
        <v>105445</v>
      </c>
      <c r="C20" s="9">
        <v>19344</v>
      </c>
      <c r="D20" s="9">
        <v>22</v>
      </c>
      <c r="E20" s="9">
        <v>565</v>
      </c>
      <c r="F20" s="9">
        <v>365</v>
      </c>
      <c r="H20" s="9">
        <f t="shared" si="0"/>
        <v>124789</v>
      </c>
      <c r="I20" s="9">
        <f t="shared" si="2"/>
        <v>952</v>
      </c>
      <c r="J20" s="9">
        <f t="shared" si="1"/>
        <v>125741</v>
      </c>
    </row>
    <row r="21" spans="1:10" ht="11.25">
      <c r="A21" s="8">
        <f t="shared" si="3"/>
        <v>38869</v>
      </c>
      <c r="B21" s="9">
        <v>107263</v>
      </c>
      <c r="C21" s="9">
        <v>20857</v>
      </c>
      <c r="D21" s="9">
        <v>14</v>
      </c>
      <c r="E21" s="9">
        <v>459</v>
      </c>
      <c r="F21" s="9">
        <v>369</v>
      </c>
      <c r="H21" s="9">
        <f t="shared" si="0"/>
        <v>128120</v>
      </c>
      <c r="I21" s="9">
        <f t="shared" si="2"/>
        <v>842</v>
      </c>
      <c r="J21" s="9">
        <f t="shared" si="1"/>
        <v>128962</v>
      </c>
    </row>
    <row r="22" spans="1:10" ht="11.25">
      <c r="A22" s="8">
        <f t="shared" si="3"/>
        <v>38899</v>
      </c>
      <c r="B22" s="9">
        <v>107589</v>
      </c>
      <c r="C22" s="9">
        <v>18486</v>
      </c>
      <c r="D22" s="9">
        <v>18</v>
      </c>
      <c r="E22" s="9">
        <v>440</v>
      </c>
      <c r="F22" s="9">
        <v>316</v>
      </c>
      <c r="H22" s="9">
        <f t="shared" si="0"/>
        <v>126075</v>
      </c>
      <c r="I22" s="9">
        <f t="shared" si="2"/>
        <v>774</v>
      </c>
      <c r="J22" s="9">
        <f t="shared" si="1"/>
        <v>126849</v>
      </c>
    </row>
    <row r="23" spans="1:10" ht="11.25">
      <c r="A23" s="8">
        <f t="shared" si="3"/>
        <v>38930</v>
      </c>
      <c r="B23" s="9">
        <v>101564</v>
      </c>
      <c r="C23" s="9">
        <v>18111</v>
      </c>
      <c r="D23" s="9">
        <v>12</v>
      </c>
      <c r="E23" s="9">
        <v>569</v>
      </c>
      <c r="F23" s="9">
        <v>355</v>
      </c>
      <c r="H23" s="9">
        <f t="shared" si="0"/>
        <v>119675</v>
      </c>
      <c r="I23" s="9">
        <f t="shared" si="2"/>
        <v>936</v>
      </c>
      <c r="J23" s="9">
        <f t="shared" si="1"/>
        <v>120611</v>
      </c>
    </row>
    <row r="24" spans="1:10" ht="11.25">
      <c r="A24" s="8">
        <f t="shared" si="3"/>
        <v>38961</v>
      </c>
      <c r="B24" s="9">
        <v>106925</v>
      </c>
      <c r="C24" s="9">
        <v>18804</v>
      </c>
      <c r="D24" s="9">
        <v>13</v>
      </c>
      <c r="E24" s="9">
        <v>382</v>
      </c>
      <c r="F24" s="9">
        <v>356</v>
      </c>
      <c r="H24" s="9">
        <f t="shared" si="0"/>
        <v>125729</v>
      </c>
      <c r="I24" s="9">
        <f t="shared" si="2"/>
        <v>751</v>
      </c>
      <c r="J24" s="9">
        <f aca="true" t="shared" si="4" ref="J24:J55">H24+I24</f>
        <v>126480</v>
      </c>
    </row>
    <row r="25" spans="1:10" ht="11.25">
      <c r="A25" s="8">
        <f t="shared" si="3"/>
        <v>38991</v>
      </c>
      <c r="B25" s="9">
        <v>111120</v>
      </c>
      <c r="C25" s="9">
        <v>19393</v>
      </c>
      <c r="D25" s="9">
        <v>15</v>
      </c>
      <c r="E25" s="9">
        <v>382</v>
      </c>
      <c r="F25" s="9">
        <v>324</v>
      </c>
      <c r="H25" s="9">
        <f t="shared" si="0"/>
        <v>130513</v>
      </c>
      <c r="I25" s="9">
        <f t="shared" si="2"/>
        <v>721</v>
      </c>
      <c r="J25" s="9">
        <f t="shared" si="4"/>
        <v>131234</v>
      </c>
    </row>
    <row r="26" spans="1:10" ht="11.25">
      <c r="A26" s="8">
        <f t="shared" si="3"/>
        <v>39022</v>
      </c>
      <c r="B26" s="9">
        <v>109453</v>
      </c>
      <c r="C26" s="9">
        <v>19201</v>
      </c>
      <c r="D26" s="9">
        <v>29</v>
      </c>
      <c r="E26" s="9">
        <v>556</v>
      </c>
      <c r="F26" s="9">
        <v>337</v>
      </c>
      <c r="H26" s="9">
        <f t="shared" si="0"/>
        <v>128654</v>
      </c>
      <c r="I26" s="9">
        <f t="shared" si="2"/>
        <v>922</v>
      </c>
      <c r="J26" s="9">
        <f t="shared" si="4"/>
        <v>129576</v>
      </c>
    </row>
    <row r="27" spans="1:10" ht="11.25">
      <c r="A27" s="13">
        <f t="shared" si="3"/>
        <v>39052</v>
      </c>
      <c r="B27" s="25">
        <v>96112</v>
      </c>
      <c r="C27" s="25">
        <v>15983</v>
      </c>
      <c r="D27" s="25">
        <v>26</v>
      </c>
      <c r="E27" s="25">
        <v>398</v>
      </c>
      <c r="F27" s="25">
        <v>299</v>
      </c>
      <c r="G27" s="19"/>
      <c r="H27" s="19">
        <f t="shared" si="0"/>
        <v>112095</v>
      </c>
      <c r="I27" s="19">
        <f t="shared" si="2"/>
        <v>723</v>
      </c>
      <c r="J27" s="19">
        <f t="shared" si="4"/>
        <v>112818</v>
      </c>
    </row>
    <row r="28" spans="1:10" ht="11.25">
      <c r="A28" s="8">
        <f t="shared" si="3"/>
        <v>39083</v>
      </c>
      <c r="B28" s="9">
        <v>95644</v>
      </c>
      <c r="C28" s="9">
        <v>15954</v>
      </c>
      <c r="D28" s="9">
        <v>19</v>
      </c>
      <c r="E28" s="9">
        <v>313</v>
      </c>
      <c r="F28" s="9">
        <v>328</v>
      </c>
      <c r="H28" s="9">
        <f t="shared" si="0"/>
        <v>111598</v>
      </c>
      <c r="I28" s="9">
        <f t="shared" si="2"/>
        <v>660</v>
      </c>
      <c r="J28" s="9">
        <f t="shared" si="4"/>
        <v>112258</v>
      </c>
    </row>
    <row r="29" spans="1:10" ht="11.25">
      <c r="A29" s="8">
        <f t="shared" si="3"/>
        <v>39114</v>
      </c>
      <c r="B29" s="9">
        <v>98403</v>
      </c>
      <c r="C29" s="9">
        <v>15294</v>
      </c>
      <c r="D29" s="9">
        <v>19</v>
      </c>
      <c r="E29" s="9">
        <v>392</v>
      </c>
      <c r="F29" s="9">
        <v>373</v>
      </c>
      <c r="H29" s="9">
        <f t="shared" si="0"/>
        <v>113697</v>
      </c>
      <c r="I29" s="9">
        <f t="shared" si="2"/>
        <v>784</v>
      </c>
      <c r="J29" s="9">
        <f t="shared" si="4"/>
        <v>114481</v>
      </c>
    </row>
    <row r="30" spans="1:10" ht="11.25">
      <c r="A30" s="8">
        <f t="shared" si="3"/>
        <v>39142</v>
      </c>
      <c r="B30" s="9">
        <v>112256</v>
      </c>
      <c r="C30" s="9">
        <v>17606</v>
      </c>
      <c r="D30" s="9">
        <v>28</v>
      </c>
      <c r="E30" s="9">
        <v>417</v>
      </c>
      <c r="F30" s="9">
        <v>361</v>
      </c>
      <c r="H30" s="9">
        <f t="shared" si="0"/>
        <v>129862</v>
      </c>
      <c r="I30" s="9">
        <f t="shared" si="2"/>
        <v>806</v>
      </c>
      <c r="J30" s="9">
        <f t="shared" si="4"/>
        <v>130668</v>
      </c>
    </row>
    <row r="31" spans="1:10" ht="11.25">
      <c r="A31" s="8">
        <f t="shared" si="3"/>
        <v>39173</v>
      </c>
      <c r="B31" s="9">
        <v>104441</v>
      </c>
      <c r="C31" s="9">
        <v>16628</v>
      </c>
      <c r="D31" s="9">
        <v>18</v>
      </c>
      <c r="E31" s="9">
        <v>345</v>
      </c>
      <c r="F31" s="9">
        <v>307</v>
      </c>
      <c r="H31" s="9">
        <f t="shared" si="0"/>
        <v>121069</v>
      </c>
      <c r="I31" s="9">
        <f t="shared" si="2"/>
        <v>670</v>
      </c>
      <c r="J31" s="9">
        <f t="shared" si="4"/>
        <v>121739</v>
      </c>
    </row>
    <row r="32" spans="1:10" ht="11.25">
      <c r="A32" s="8">
        <f t="shared" si="3"/>
        <v>39203</v>
      </c>
      <c r="B32" s="9">
        <v>111613</v>
      </c>
      <c r="C32" s="9">
        <v>17320</v>
      </c>
      <c r="D32" s="9">
        <v>23</v>
      </c>
      <c r="E32" s="9">
        <v>400</v>
      </c>
      <c r="F32" s="9">
        <v>371</v>
      </c>
      <c r="H32" s="9">
        <f t="shared" si="0"/>
        <v>128933</v>
      </c>
      <c r="I32" s="9">
        <f t="shared" si="2"/>
        <v>794</v>
      </c>
      <c r="J32" s="9">
        <f t="shared" si="4"/>
        <v>129727</v>
      </c>
    </row>
    <row r="33" spans="1:10" ht="11.25">
      <c r="A33" s="8">
        <f t="shared" si="3"/>
        <v>39234</v>
      </c>
      <c r="B33" s="9">
        <v>111857</v>
      </c>
      <c r="C33" s="9">
        <v>17713</v>
      </c>
      <c r="D33" s="9">
        <v>23.37</v>
      </c>
      <c r="E33" s="9">
        <v>397</v>
      </c>
      <c r="F33" s="9">
        <v>338.479</v>
      </c>
      <c r="H33" s="9">
        <f t="shared" si="0"/>
        <v>129570</v>
      </c>
      <c r="I33" s="9">
        <f t="shared" si="2"/>
        <v>758.8489999999999</v>
      </c>
      <c r="J33" s="9">
        <f t="shared" si="4"/>
        <v>130328.849</v>
      </c>
    </row>
    <row r="34" spans="1:10" ht="11.25">
      <c r="A34" s="8">
        <f t="shared" si="3"/>
        <v>39264</v>
      </c>
      <c r="B34" s="9">
        <v>111874</v>
      </c>
      <c r="C34" s="9">
        <v>18052</v>
      </c>
      <c r="D34" s="9">
        <v>21</v>
      </c>
      <c r="E34" s="9">
        <v>384</v>
      </c>
      <c r="F34" s="9">
        <v>315</v>
      </c>
      <c r="H34" s="9">
        <f t="shared" si="0"/>
        <v>129926</v>
      </c>
      <c r="I34" s="9">
        <f t="shared" si="2"/>
        <v>720</v>
      </c>
      <c r="J34" s="9">
        <f t="shared" si="4"/>
        <v>130646</v>
      </c>
    </row>
    <row r="35" spans="1:10" ht="11.25">
      <c r="A35" s="8">
        <f t="shared" si="3"/>
        <v>39295</v>
      </c>
      <c r="B35" s="9">
        <v>109516</v>
      </c>
      <c r="C35" s="9">
        <v>18384</v>
      </c>
      <c r="D35" s="9">
        <v>23</v>
      </c>
      <c r="E35" s="9">
        <v>382</v>
      </c>
      <c r="F35" s="9">
        <v>355</v>
      </c>
      <c r="H35" s="9">
        <f t="shared" si="0"/>
        <v>127900</v>
      </c>
      <c r="I35" s="9">
        <f t="shared" si="2"/>
        <v>760</v>
      </c>
      <c r="J35" s="9">
        <f t="shared" si="4"/>
        <v>128660</v>
      </c>
    </row>
    <row r="36" spans="1:10" ht="11.25">
      <c r="A36" s="8">
        <f t="shared" si="3"/>
        <v>39326</v>
      </c>
      <c r="B36" s="9">
        <v>114623.84</v>
      </c>
      <c r="C36" s="9">
        <v>17081.903</v>
      </c>
      <c r="D36" s="9">
        <v>26.293</v>
      </c>
      <c r="E36" s="9">
        <v>374.626</v>
      </c>
      <c r="F36" s="9">
        <v>327.476</v>
      </c>
      <c r="H36" s="9">
        <f aca="true" t="shared" si="5" ref="H36:H67">B36+C36</f>
        <v>131705.743</v>
      </c>
      <c r="I36" s="9">
        <f t="shared" si="2"/>
        <v>728.395</v>
      </c>
      <c r="J36" s="9">
        <f t="shared" si="4"/>
        <v>132434.13799999998</v>
      </c>
    </row>
    <row r="37" spans="1:10" ht="11.25">
      <c r="A37" s="8">
        <f t="shared" si="3"/>
        <v>39356</v>
      </c>
      <c r="B37" s="9">
        <v>114662</v>
      </c>
      <c r="C37" s="9">
        <v>18742</v>
      </c>
      <c r="D37" s="9">
        <v>26</v>
      </c>
      <c r="E37" s="9">
        <v>304</v>
      </c>
      <c r="F37" s="9">
        <v>306</v>
      </c>
      <c r="H37" s="9">
        <f t="shared" si="5"/>
        <v>133404</v>
      </c>
      <c r="I37" s="9">
        <f t="shared" si="2"/>
        <v>636</v>
      </c>
      <c r="J37" s="9">
        <f t="shared" si="4"/>
        <v>134040</v>
      </c>
    </row>
    <row r="38" spans="1:10" ht="11.25">
      <c r="A38" s="8">
        <f t="shared" si="3"/>
        <v>39387</v>
      </c>
      <c r="B38" s="9">
        <v>116456</v>
      </c>
      <c r="C38" s="9">
        <v>18401</v>
      </c>
      <c r="D38" s="9">
        <v>37</v>
      </c>
      <c r="E38" s="9">
        <v>341</v>
      </c>
      <c r="F38" s="9">
        <v>330</v>
      </c>
      <c r="H38" s="9">
        <f t="shared" si="5"/>
        <v>134857</v>
      </c>
      <c r="I38" s="9">
        <f t="shared" si="2"/>
        <v>708</v>
      </c>
      <c r="J38" s="9">
        <f t="shared" si="4"/>
        <v>135565</v>
      </c>
    </row>
    <row r="39" spans="1:10" ht="11.25">
      <c r="A39" s="13">
        <f t="shared" si="3"/>
        <v>39417</v>
      </c>
      <c r="B39" s="25">
        <v>112298</v>
      </c>
      <c r="C39" s="25">
        <v>15426</v>
      </c>
      <c r="D39" s="25">
        <v>32</v>
      </c>
      <c r="E39" s="25">
        <v>230</v>
      </c>
      <c r="F39" s="25">
        <v>241</v>
      </c>
      <c r="G39" s="19"/>
      <c r="H39" s="19">
        <f t="shared" si="5"/>
        <v>127724</v>
      </c>
      <c r="I39" s="19">
        <f t="shared" si="2"/>
        <v>503</v>
      </c>
      <c r="J39" s="19">
        <f t="shared" si="4"/>
        <v>128227</v>
      </c>
    </row>
    <row r="40" spans="1:10" ht="11.25">
      <c r="A40" s="8">
        <f t="shared" si="3"/>
        <v>39448</v>
      </c>
      <c r="B40" s="9">
        <v>105475</v>
      </c>
      <c r="C40" s="9">
        <v>16933</v>
      </c>
      <c r="D40" s="9">
        <v>34</v>
      </c>
      <c r="E40" s="9">
        <v>297</v>
      </c>
      <c r="F40" s="9">
        <v>323</v>
      </c>
      <c r="H40" s="9">
        <f t="shared" si="5"/>
        <v>122408</v>
      </c>
      <c r="I40" s="9">
        <f t="shared" si="2"/>
        <v>654</v>
      </c>
      <c r="J40" s="9">
        <f t="shared" si="4"/>
        <v>123062</v>
      </c>
    </row>
    <row r="41" spans="1:10" ht="11.25">
      <c r="A41" s="8">
        <f t="shared" si="3"/>
        <v>39479</v>
      </c>
      <c r="B41" s="9">
        <v>110919</v>
      </c>
      <c r="C41" s="9">
        <v>15866</v>
      </c>
      <c r="D41" s="9">
        <v>27</v>
      </c>
      <c r="E41" s="9">
        <v>349</v>
      </c>
      <c r="F41" s="9">
        <v>334</v>
      </c>
      <c r="H41" s="9">
        <f t="shared" si="5"/>
        <v>126785</v>
      </c>
      <c r="I41" s="9">
        <f t="shared" si="2"/>
        <v>710</v>
      </c>
      <c r="J41" s="9">
        <f t="shared" si="4"/>
        <v>127495</v>
      </c>
    </row>
    <row r="42" spans="1:10" ht="11.25">
      <c r="A42" s="8">
        <f t="shared" si="3"/>
        <v>39508</v>
      </c>
      <c r="B42" s="9">
        <v>119265</v>
      </c>
      <c r="C42" s="9">
        <v>16338</v>
      </c>
      <c r="D42" s="9">
        <v>27</v>
      </c>
      <c r="E42" s="9">
        <v>320</v>
      </c>
      <c r="F42" s="9">
        <v>337</v>
      </c>
      <c r="H42" s="9">
        <f t="shared" si="5"/>
        <v>135603</v>
      </c>
      <c r="I42" s="9">
        <f t="shared" si="2"/>
        <v>684</v>
      </c>
      <c r="J42" s="9">
        <f t="shared" si="4"/>
        <v>136287</v>
      </c>
    </row>
    <row r="43" spans="1:10" ht="11.25">
      <c r="A43" s="8">
        <f t="shared" si="3"/>
        <v>39539</v>
      </c>
      <c r="B43" s="9">
        <v>120950</v>
      </c>
      <c r="C43" s="9">
        <v>17663</v>
      </c>
      <c r="D43" s="9">
        <v>29</v>
      </c>
      <c r="E43" s="9">
        <v>360</v>
      </c>
      <c r="F43" s="9">
        <v>380</v>
      </c>
      <c r="H43" s="9">
        <f t="shared" si="5"/>
        <v>138613</v>
      </c>
      <c r="I43" s="9">
        <f t="shared" si="2"/>
        <v>769</v>
      </c>
      <c r="J43" s="9">
        <f t="shared" si="4"/>
        <v>139382</v>
      </c>
    </row>
    <row r="44" spans="1:10" ht="11.25">
      <c r="A44" s="8">
        <f t="shared" si="3"/>
        <v>39569</v>
      </c>
      <c r="B44" s="9">
        <v>123862</v>
      </c>
      <c r="C44" s="9">
        <v>17220</v>
      </c>
      <c r="D44" s="9">
        <v>20</v>
      </c>
      <c r="E44" s="9">
        <v>327</v>
      </c>
      <c r="F44" s="9">
        <v>348</v>
      </c>
      <c r="H44" s="9">
        <f t="shared" si="5"/>
        <v>141082</v>
      </c>
      <c r="I44" s="9">
        <f t="shared" si="2"/>
        <v>695</v>
      </c>
      <c r="J44" s="9">
        <f t="shared" si="4"/>
        <v>141777</v>
      </c>
    </row>
    <row r="45" spans="1:10" ht="11.25">
      <c r="A45" s="8">
        <f t="shared" si="3"/>
        <v>39600</v>
      </c>
      <c r="B45" s="9">
        <v>120963</v>
      </c>
      <c r="C45" s="9">
        <v>16558</v>
      </c>
      <c r="D45" s="9">
        <v>23</v>
      </c>
      <c r="E45" s="9">
        <v>280</v>
      </c>
      <c r="F45" s="9">
        <v>378.053</v>
      </c>
      <c r="H45" s="9">
        <f t="shared" si="5"/>
        <v>137521</v>
      </c>
      <c r="I45" s="9">
        <f t="shared" si="2"/>
        <v>681.053</v>
      </c>
      <c r="J45" s="9">
        <f t="shared" si="4"/>
        <v>138202.053</v>
      </c>
    </row>
    <row r="46" spans="1:10" ht="11.25">
      <c r="A46" s="8">
        <f t="shared" si="3"/>
        <v>39630</v>
      </c>
      <c r="B46" s="9">
        <v>123996</v>
      </c>
      <c r="C46" s="9">
        <v>17093</v>
      </c>
      <c r="D46" s="9">
        <v>22</v>
      </c>
      <c r="E46" s="9">
        <v>315</v>
      </c>
      <c r="F46" s="9">
        <v>364</v>
      </c>
      <c r="H46" s="9">
        <f t="shared" si="5"/>
        <v>141089</v>
      </c>
      <c r="I46" s="9">
        <f t="shared" si="2"/>
        <v>701</v>
      </c>
      <c r="J46" s="9">
        <f t="shared" si="4"/>
        <v>141790</v>
      </c>
    </row>
    <row r="47" spans="1:10" ht="11.25">
      <c r="A47" s="8">
        <f t="shared" si="3"/>
        <v>39661</v>
      </c>
      <c r="B47" s="9">
        <v>120285</v>
      </c>
      <c r="C47" s="9">
        <v>15989</v>
      </c>
      <c r="D47" s="9">
        <v>17</v>
      </c>
      <c r="E47" s="9">
        <v>395</v>
      </c>
      <c r="F47" s="9">
        <v>356</v>
      </c>
      <c r="H47" s="9">
        <f t="shared" si="5"/>
        <v>136274</v>
      </c>
      <c r="I47" s="9">
        <f t="shared" si="2"/>
        <v>768</v>
      </c>
      <c r="J47" s="9">
        <f t="shared" si="4"/>
        <v>137042</v>
      </c>
    </row>
    <row r="48" spans="1:10" ht="11.25">
      <c r="A48" s="8">
        <f t="shared" si="3"/>
        <v>39692</v>
      </c>
      <c r="B48" s="9">
        <v>117521</v>
      </c>
      <c r="C48" s="9">
        <v>17737</v>
      </c>
      <c r="D48" s="9">
        <v>18</v>
      </c>
      <c r="E48" s="9">
        <v>282</v>
      </c>
      <c r="F48" s="9">
        <v>339</v>
      </c>
      <c r="H48" s="9">
        <f t="shared" si="5"/>
        <v>135258</v>
      </c>
      <c r="I48" s="9">
        <f t="shared" si="2"/>
        <v>639</v>
      </c>
      <c r="J48" s="9">
        <f t="shared" si="4"/>
        <v>135897</v>
      </c>
    </row>
    <row r="49" spans="1:10" ht="11.25">
      <c r="A49" s="8">
        <f t="shared" si="3"/>
        <v>39722</v>
      </c>
      <c r="B49" s="9">
        <v>119501</v>
      </c>
      <c r="C49" s="9">
        <v>17619</v>
      </c>
      <c r="D49" s="9">
        <v>20</v>
      </c>
      <c r="E49" s="9">
        <v>314</v>
      </c>
      <c r="F49" s="9">
        <v>388</v>
      </c>
      <c r="H49" s="9">
        <f t="shared" si="5"/>
        <v>137120</v>
      </c>
      <c r="I49" s="9">
        <f t="shared" si="2"/>
        <v>722</v>
      </c>
      <c r="J49" s="9">
        <f t="shared" si="4"/>
        <v>137842</v>
      </c>
    </row>
    <row r="50" spans="1:10" ht="11.25">
      <c r="A50" s="8">
        <f t="shared" si="3"/>
        <v>39753</v>
      </c>
      <c r="B50" s="9">
        <v>117621</v>
      </c>
      <c r="C50" s="9">
        <v>16535</v>
      </c>
      <c r="D50" s="9">
        <v>14</v>
      </c>
      <c r="E50" s="9">
        <v>263</v>
      </c>
      <c r="F50" s="9">
        <v>271</v>
      </c>
      <c r="H50" s="9">
        <f t="shared" si="5"/>
        <v>134156</v>
      </c>
      <c r="I50" s="9">
        <f t="shared" si="2"/>
        <v>548</v>
      </c>
      <c r="J50" s="9">
        <f t="shared" si="4"/>
        <v>134704</v>
      </c>
    </row>
    <row r="51" spans="1:10" ht="11.25">
      <c r="A51" s="13">
        <f t="shared" si="3"/>
        <v>39783</v>
      </c>
      <c r="B51" s="25">
        <v>100210</v>
      </c>
      <c r="C51" s="25">
        <v>13936</v>
      </c>
      <c r="D51" s="25">
        <v>13</v>
      </c>
      <c r="E51" s="25">
        <v>207</v>
      </c>
      <c r="F51" s="25">
        <v>280</v>
      </c>
      <c r="G51" s="19"/>
      <c r="H51" s="19">
        <f t="shared" si="5"/>
        <v>114146</v>
      </c>
      <c r="I51" s="19">
        <f t="shared" si="2"/>
        <v>500</v>
      </c>
      <c r="J51" s="19">
        <f t="shared" si="4"/>
        <v>114646</v>
      </c>
    </row>
    <row r="52" spans="1:10" ht="11.25">
      <c r="A52" s="8">
        <f t="shared" si="3"/>
        <v>39814</v>
      </c>
      <c r="B52" s="9">
        <v>92580</v>
      </c>
      <c r="C52" s="9">
        <v>13283</v>
      </c>
      <c r="D52" s="9">
        <v>14</v>
      </c>
      <c r="E52" s="9">
        <v>121</v>
      </c>
      <c r="F52" s="9">
        <v>410</v>
      </c>
      <c r="H52" s="9">
        <f t="shared" si="5"/>
        <v>105863</v>
      </c>
      <c r="I52" s="9">
        <f t="shared" si="2"/>
        <v>545</v>
      </c>
      <c r="J52" s="9">
        <f t="shared" si="4"/>
        <v>106408</v>
      </c>
    </row>
    <row r="53" spans="1:10" ht="11.25">
      <c r="A53" s="8">
        <f t="shared" si="3"/>
        <v>39845</v>
      </c>
      <c r="B53" s="9">
        <v>91046</v>
      </c>
      <c r="C53" s="9">
        <v>12483</v>
      </c>
      <c r="D53" s="9">
        <v>13</v>
      </c>
      <c r="E53" s="9">
        <v>139</v>
      </c>
      <c r="F53" s="9">
        <v>400</v>
      </c>
      <c r="H53" s="9">
        <f t="shared" si="5"/>
        <v>103529</v>
      </c>
      <c r="I53" s="9">
        <f t="shared" si="2"/>
        <v>552</v>
      </c>
      <c r="J53" s="9">
        <f t="shared" si="4"/>
        <v>104081</v>
      </c>
    </row>
    <row r="54" spans="1:10" ht="11.25">
      <c r="A54" s="8">
        <f t="shared" si="3"/>
        <v>39873</v>
      </c>
      <c r="B54" s="9">
        <v>102962.806</v>
      </c>
      <c r="C54" s="9">
        <v>15295.409</v>
      </c>
      <c r="D54" s="9">
        <v>15.795</v>
      </c>
      <c r="E54" s="9">
        <v>192.733</v>
      </c>
      <c r="F54" s="9">
        <v>541.877</v>
      </c>
      <c r="H54" s="9">
        <f t="shared" si="5"/>
        <v>118258.215</v>
      </c>
      <c r="I54" s="9">
        <f t="shared" si="2"/>
        <v>750.405</v>
      </c>
      <c r="J54" s="9">
        <f t="shared" si="4"/>
        <v>119008.62</v>
      </c>
    </row>
    <row r="55" spans="1:10" ht="11.25">
      <c r="A55" s="8">
        <f t="shared" si="3"/>
        <v>39904</v>
      </c>
      <c r="B55" s="9">
        <v>93171.219</v>
      </c>
      <c r="C55" s="9">
        <v>14837.447</v>
      </c>
      <c r="D55" s="9">
        <v>13.928</v>
      </c>
      <c r="E55" s="9">
        <v>190.412</v>
      </c>
      <c r="F55" s="9">
        <v>436.568</v>
      </c>
      <c r="H55" s="9">
        <f t="shared" si="5"/>
        <v>108008.666</v>
      </c>
      <c r="I55" s="9">
        <f t="shared" si="2"/>
        <v>640.908</v>
      </c>
      <c r="J55" s="9">
        <f t="shared" si="4"/>
        <v>108649.574</v>
      </c>
    </row>
    <row r="56" spans="1:10" ht="11.25">
      <c r="A56" s="8">
        <f t="shared" si="3"/>
        <v>39934</v>
      </c>
      <c r="B56" s="9">
        <v>100045.066</v>
      </c>
      <c r="C56" s="9">
        <v>14563.877</v>
      </c>
      <c r="D56" s="9">
        <v>17.063</v>
      </c>
      <c r="E56" s="9">
        <v>203.112</v>
      </c>
      <c r="F56" s="9">
        <v>387.661</v>
      </c>
      <c r="H56" s="9">
        <f t="shared" si="5"/>
        <v>114608.943</v>
      </c>
      <c r="I56" s="9">
        <f t="shared" si="2"/>
        <v>607.836</v>
      </c>
      <c r="J56" s="9">
        <f aca="true" t="shared" si="6" ref="J56:J77">H56+I56</f>
        <v>115216.779</v>
      </c>
    </row>
    <row r="57" spans="1:10" ht="11.25">
      <c r="A57" s="8">
        <f t="shared" si="3"/>
        <v>39965</v>
      </c>
      <c r="B57" s="9">
        <v>103403.435</v>
      </c>
      <c r="C57" s="9">
        <v>15270.595</v>
      </c>
      <c r="D57" s="9">
        <v>18.233</v>
      </c>
      <c r="E57" s="9">
        <v>300.293</v>
      </c>
      <c r="F57" s="9">
        <v>429.382</v>
      </c>
      <c r="H57" s="9">
        <f t="shared" si="5"/>
        <v>118674.03</v>
      </c>
      <c r="I57" s="9">
        <f t="shared" si="2"/>
        <v>747.908</v>
      </c>
      <c r="J57" s="9">
        <f t="shared" si="6"/>
        <v>119421.938</v>
      </c>
    </row>
    <row r="58" spans="1:10" ht="11.25">
      <c r="A58" s="8">
        <f t="shared" si="3"/>
        <v>39995</v>
      </c>
      <c r="B58" s="9">
        <v>109253.97</v>
      </c>
      <c r="C58" s="9">
        <v>15476.826</v>
      </c>
      <c r="D58" s="9">
        <v>21.544</v>
      </c>
      <c r="E58" s="9">
        <v>298.67</v>
      </c>
      <c r="F58" s="9">
        <v>433.308</v>
      </c>
      <c r="H58" s="9">
        <f t="shared" si="5"/>
        <v>124730.796</v>
      </c>
      <c r="I58" s="9">
        <f t="shared" si="2"/>
        <v>753.5219999999999</v>
      </c>
      <c r="J58" s="9">
        <f t="shared" si="6"/>
        <v>125484.318</v>
      </c>
    </row>
    <row r="59" spans="1:10" ht="11.25">
      <c r="A59" s="8">
        <f t="shared" si="3"/>
        <v>40026</v>
      </c>
      <c r="B59" s="9">
        <v>111324.349</v>
      </c>
      <c r="C59" s="9">
        <v>14398.214</v>
      </c>
      <c r="D59" s="9">
        <v>19.136</v>
      </c>
      <c r="E59" s="9">
        <v>321.741</v>
      </c>
      <c r="F59" s="9">
        <v>377.735</v>
      </c>
      <c r="H59" s="9">
        <f t="shared" si="5"/>
        <v>125722.563</v>
      </c>
      <c r="I59" s="9">
        <f t="shared" si="2"/>
        <v>718.6120000000001</v>
      </c>
      <c r="J59" s="9">
        <f t="shared" si="6"/>
        <v>126441.17499999999</v>
      </c>
    </row>
    <row r="60" spans="1:10" ht="11.25">
      <c r="A60" s="8">
        <f t="shared" si="3"/>
        <v>40057</v>
      </c>
      <c r="B60" s="9">
        <v>110244.104</v>
      </c>
      <c r="C60" s="9">
        <v>16252.588</v>
      </c>
      <c r="D60" s="9">
        <v>19.318</v>
      </c>
      <c r="E60" s="9">
        <v>352.906</v>
      </c>
      <c r="F60" s="9">
        <v>405.405</v>
      </c>
      <c r="H60" s="9">
        <f t="shared" si="5"/>
        <v>126496.69200000001</v>
      </c>
      <c r="I60" s="9">
        <f t="shared" si="2"/>
        <v>777.6289999999999</v>
      </c>
      <c r="J60" s="9">
        <f t="shared" si="6"/>
        <v>127274.32100000001</v>
      </c>
    </row>
    <row r="61" spans="1:10" ht="11.25">
      <c r="A61" s="8">
        <f t="shared" si="3"/>
        <v>40087</v>
      </c>
      <c r="B61" s="9">
        <v>120617.779</v>
      </c>
      <c r="C61" s="9">
        <v>18124.865</v>
      </c>
      <c r="D61" s="9">
        <v>18.884</v>
      </c>
      <c r="E61" s="9">
        <v>215.049</v>
      </c>
      <c r="F61" s="9">
        <v>410.477</v>
      </c>
      <c r="H61" s="9">
        <f t="shared" si="5"/>
        <v>138742.644</v>
      </c>
      <c r="I61" s="9">
        <f t="shared" si="2"/>
        <v>644.41</v>
      </c>
      <c r="J61" s="9">
        <f t="shared" si="6"/>
        <v>139387.054</v>
      </c>
    </row>
    <row r="62" spans="1:10" ht="11.25">
      <c r="A62" s="8">
        <f t="shared" si="3"/>
        <v>40118</v>
      </c>
      <c r="B62" s="9">
        <v>123439.013</v>
      </c>
      <c r="C62" s="9">
        <v>17744.677</v>
      </c>
      <c r="D62" s="9">
        <v>18.816</v>
      </c>
      <c r="E62" s="9">
        <v>159.235</v>
      </c>
      <c r="F62" s="9">
        <v>339.88</v>
      </c>
      <c r="H62" s="9">
        <f t="shared" si="5"/>
        <v>141183.69</v>
      </c>
      <c r="I62" s="9">
        <f t="shared" si="2"/>
        <v>517.931</v>
      </c>
      <c r="J62" s="9">
        <f t="shared" si="6"/>
        <v>141701.621</v>
      </c>
    </row>
    <row r="63" spans="1:10" ht="11.25">
      <c r="A63" s="13">
        <f t="shared" si="3"/>
        <v>40148</v>
      </c>
      <c r="B63" s="25">
        <v>120208.774</v>
      </c>
      <c r="C63" s="25">
        <v>15877.367</v>
      </c>
      <c r="D63" s="25">
        <v>19.59</v>
      </c>
      <c r="E63" s="25">
        <v>218.503</v>
      </c>
      <c r="F63" s="25">
        <v>348.392</v>
      </c>
      <c r="G63" s="19"/>
      <c r="H63" s="19">
        <f t="shared" si="5"/>
        <v>136086.141</v>
      </c>
      <c r="I63" s="19">
        <f t="shared" si="2"/>
        <v>586.485</v>
      </c>
      <c r="J63" s="19">
        <f t="shared" si="6"/>
        <v>136672.626</v>
      </c>
    </row>
    <row r="64" spans="1:10" ht="11.25">
      <c r="A64" s="8">
        <f t="shared" si="3"/>
        <v>40179</v>
      </c>
      <c r="B64" s="9">
        <v>106299.456</v>
      </c>
      <c r="C64" s="9">
        <v>15165.228</v>
      </c>
      <c r="D64" s="9">
        <v>11.867</v>
      </c>
      <c r="E64" s="9">
        <v>198.398</v>
      </c>
      <c r="F64" s="9">
        <v>360.313</v>
      </c>
      <c r="H64" s="9">
        <f t="shared" si="5"/>
        <v>121464.68400000001</v>
      </c>
      <c r="I64" s="9">
        <f t="shared" si="2"/>
        <v>570.578</v>
      </c>
      <c r="J64" s="9">
        <f t="shared" si="6"/>
        <v>122035.262</v>
      </c>
    </row>
    <row r="65" spans="1:10" ht="11.25">
      <c r="A65" s="8">
        <f t="shared" si="3"/>
        <v>40210</v>
      </c>
      <c r="B65" s="9">
        <v>113021.135</v>
      </c>
      <c r="C65" s="9">
        <v>15436.859</v>
      </c>
      <c r="D65" s="9">
        <v>7.086</v>
      </c>
      <c r="E65" s="9">
        <v>207.603</v>
      </c>
      <c r="F65" s="9">
        <v>354.962</v>
      </c>
      <c r="H65" s="9">
        <f t="shared" si="5"/>
        <v>128457.99399999999</v>
      </c>
      <c r="I65" s="9">
        <f t="shared" si="2"/>
        <v>569.6510000000001</v>
      </c>
      <c r="J65" s="9">
        <f t="shared" si="6"/>
        <v>129027.64499999999</v>
      </c>
    </row>
    <row r="66" spans="1:10" ht="11.25">
      <c r="A66" s="8">
        <f t="shared" si="3"/>
        <v>40238</v>
      </c>
      <c r="B66" s="9">
        <v>133398.959</v>
      </c>
      <c r="C66" s="9">
        <v>18865.377</v>
      </c>
      <c r="D66" s="9">
        <v>3.464</v>
      </c>
      <c r="E66" s="9">
        <v>446.624</v>
      </c>
      <c r="F66" s="9">
        <v>446.87</v>
      </c>
      <c r="H66" s="9">
        <f t="shared" si="5"/>
        <v>152264.336</v>
      </c>
      <c r="I66" s="9">
        <f t="shared" si="2"/>
        <v>896.9580000000001</v>
      </c>
      <c r="J66" s="9">
        <f t="shared" si="6"/>
        <v>153161.29400000002</v>
      </c>
    </row>
    <row r="67" spans="1:10" ht="11.25">
      <c r="A67" s="8">
        <f t="shared" si="3"/>
        <v>40269</v>
      </c>
      <c r="B67" s="9">
        <v>100477.002</v>
      </c>
      <c r="C67" s="9">
        <v>13704.434</v>
      </c>
      <c r="D67" s="9">
        <v>1.252</v>
      </c>
      <c r="E67" s="9">
        <v>561.741</v>
      </c>
      <c r="F67" s="9">
        <v>372.952</v>
      </c>
      <c r="H67" s="9">
        <f t="shared" si="5"/>
        <v>114181.43599999999</v>
      </c>
      <c r="I67" s="9">
        <f t="shared" si="2"/>
        <v>935.9449999999999</v>
      </c>
      <c r="J67" s="9">
        <f t="shared" si="6"/>
        <v>115117.381</v>
      </c>
    </row>
    <row r="68" spans="1:10" ht="11.25">
      <c r="A68" s="8">
        <f t="shared" si="3"/>
        <v>40299</v>
      </c>
      <c r="B68" s="9">
        <v>136164.647</v>
      </c>
      <c r="C68" s="9">
        <v>17211.191</v>
      </c>
      <c r="D68" s="9">
        <v>1.998</v>
      </c>
      <c r="E68" s="9">
        <v>264.443</v>
      </c>
      <c r="F68" s="9">
        <v>418.065</v>
      </c>
      <c r="H68" s="9">
        <f aca="true" t="shared" si="7" ref="H68:H93">B68+C68</f>
        <v>153375.838</v>
      </c>
      <c r="I68" s="9">
        <f t="shared" si="2"/>
        <v>684.506</v>
      </c>
      <c r="J68" s="9">
        <f t="shared" si="6"/>
        <v>154060.34399999998</v>
      </c>
    </row>
    <row r="69" spans="1:10" ht="11.25">
      <c r="A69" s="8">
        <f t="shared" si="3"/>
        <v>40330</v>
      </c>
      <c r="B69" s="9">
        <v>127574.111</v>
      </c>
      <c r="C69" s="9">
        <v>17667.423</v>
      </c>
      <c r="D69" s="9">
        <v>2.182</v>
      </c>
      <c r="E69" s="9">
        <v>359.13</v>
      </c>
      <c r="F69" s="9">
        <v>423.805</v>
      </c>
      <c r="H69" s="9">
        <f t="shared" si="7"/>
        <v>145241.534</v>
      </c>
      <c r="I69" s="9">
        <f aca="true" t="shared" si="8" ref="I69:I92">D69+E69+F69</f>
        <v>785.117</v>
      </c>
      <c r="J69" s="9">
        <f t="shared" si="6"/>
        <v>146026.651</v>
      </c>
    </row>
    <row r="70" spans="1:10" ht="11.25">
      <c r="A70" s="8">
        <f aca="true" t="shared" si="9" ref="A70:A99">EDATE(A69,1)</f>
        <v>40360</v>
      </c>
      <c r="B70" s="9">
        <v>130094.106</v>
      </c>
      <c r="C70" s="9">
        <v>17952.436</v>
      </c>
      <c r="D70" s="9">
        <v>15.773</v>
      </c>
      <c r="E70" s="9">
        <v>220.747</v>
      </c>
      <c r="F70" s="9">
        <v>519.51</v>
      </c>
      <c r="H70" s="9">
        <f t="shared" si="7"/>
        <v>148046.54200000002</v>
      </c>
      <c r="I70" s="9">
        <f t="shared" si="8"/>
        <v>756.03</v>
      </c>
      <c r="J70" s="9">
        <f t="shared" si="6"/>
        <v>148802.57200000001</v>
      </c>
    </row>
    <row r="71" spans="1:10" ht="11.25">
      <c r="A71" s="8">
        <f t="shared" si="9"/>
        <v>40391</v>
      </c>
      <c r="B71" s="9">
        <v>127199.515</v>
      </c>
      <c r="C71" s="9">
        <v>16198.645</v>
      </c>
      <c r="D71" s="9">
        <v>11.463</v>
      </c>
      <c r="E71" s="9">
        <v>303.077</v>
      </c>
      <c r="F71" s="9">
        <v>520.388</v>
      </c>
      <c r="H71" s="9">
        <f t="shared" si="7"/>
        <v>143398.16</v>
      </c>
      <c r="I71" s="9">
        <f t="shared" si="8"/>
        <v>834.9280000000001</v>
      </c>
      <c r="J71" s="9">
        <f t="shared" si="6"/>
        <v>144233.08800000002</v>
      </c>
    </row>
    <row r="72" spans="1:10" ht="11.25">
      <c r="A72" s="8">
        <f t="shared" si="9"/>
        <v>40422</v>
      </c>
      <c r="B72" s="9">
        <v>123679.52</v>
      </c>
      <c r="C72" s="9">
        <v>18246.283</v>
      </c>
      <c r="D72" s="9">
        <v>21.632</v>
      </c>
      <c r="E72" s="9">
        <v>379.802</v>
      </c>
      <c r="F72" s="9">
        <v>523.791</v>
      </c>
      <c r="H72" s="9">
        <f t="shared" si="7"/>
        <v>141925.803</v>
      </c>
      <c r="I72" s="9">
        <f t="shared" si="8"/>
        <v>925.2250000000001</v>
      </c>
      <c r="J72" s="9">
        <f t="shared" si="6"/>
        <v>142851.02800000002</v>
      </c>
    </row>
    <row r="73" spans="1:10" ht="11.25">
      <c r="A73" s="8">
        <f t="shared" si="9"/>
        <v>40452</v>
      </c>
      <c r="B73" s="9">
        <v>138301.123</v>
      </c>
      <c r="C73" s="9">
        <v>18673.265</v>
      </c>
      <c r="D73" s="9">
        <v>15.649</v>
      </c>
      <c r="E73" s="9">
        <v>120.745</v>
      </c>
      <c r="F73" s="9">
        <v>378.273</v>
      </c>
      <c r="H73" s="9">
        <f t="shared" si="7"/>
        <v>156974.38799999998</v>
      </c>
      <c r="I73" s="9">
        <f t="shared" si="8"/>
        <v>514.667</v>
      </c>
      <c r="J73" s="9">
        <f t="shared" si="6"/>
        <v>157489.05499999996</v>
      </c>
    </row>
    <row r="74" spans="1:10" ht="11.25">
      <c r="A74" s="8">
        <f t="shared" si="9"/>
        <v>40483</v>
      </c>
      <c r="B74" s="9">
        <v>127961.001</v>
      </c>
      <c r="C74" s="9">
        <v>17460.755</v>
      </c>
      <c r="D74" s="9">
        <v>21.933</v>
      </c>
      <c r="E74" s="9">
        <v>348.751</v>
      </c>
      <c r="F74" s="9">
        <v>404.427</v>
      </c>
      <c r="H74" s="9">
        <f t="shared" si="7"/>
        <v>145421.756</v>
      </c>
      <c r="I74" s="9">
        <f t="shared" si="8"/>
        <v>775.111</v>
      </c>
      <c r="J74" s="9">
        <f t="shared" si="6"/>
        <v>146196.867</v>
      </c>
    </row>
    <row r="75" spans="1:10" ht="11.25">
      <c r="A75" s="13">
        <f t="shared" si="9"/>
        <v>40513</v>
      </c>
      <c r="B75" s="25">
        <v>108912.801</v>
      </c>
      <c r="C75" s="25">
        <v>16174.075</v>
      </c>
      <c r="D75" s="25">
        <v>1.868</v>
      </c>
      <c r="E75" s="25">
        <v>332.988</v>
      </c>
      <c r="F75" s="25">
        <v>405.039</v>
      </c>
      <c r="G75" s="19"/>
      <c r="H75" s="19">
        <f t="shared" si="7"/>
        <v>125086.876</v>
      </c>
      <c r="I75" s="19">
        <f t="shared" si="8"/>
        <v>739.895</v>
      </c>
      <c r="J75" s="19">
        <f t="shared" si="6"/>
        <v>125826.77100000001</v>
      </c>
    </row>
    <row r="76" spans="1:10" ht="11.25">
      <c r="A76" s="8">
        <f t="shared" si="9"/>
        <v>40544</v>
      </c>
      <c r="B76" s="9">
        <v>116176</v>
      </c>
      <c r="C76" s="9">
        <v>15578</v>
      </c>
      <c r="D76" s="9">
        <v>7</v>
      </c>
      <c r="E76" s="9">
        <v>466</v>
      </c>
      <c r="F76" s="9">
        <v>441</v>
      </c>
      <c r="H76" s="9">
        <f t="shared" si="7"/>
        <v>131754</v>
      </c>
      <c r="I76" s="9">
        <f t="shared" si="8"/>
        <v>914</v>
      </c>
      <c r="J76" s="9">
        <f t="shared" si="6"/>
        <v>132668</v>
      </c>
    </row>
    <row r="77" spans="1:10" ht="11.25">
      <c r="A77" s="8">
        <f t="shared" si="9"/>
        <v>40575</v>
      </c>
      <c r="B77" s="9">
        <v>118324.881</v>
      </c>
      <c r="C77" s="9">
        <v>16123.125</v>
      </c>
      <c r="D77" s="9">
        <v>12.904</v>
      </c>
      <c r="E77" s="9">
        <v>455.177</v>
      </c>
      <c r="F77" s="9">
        <v>541.154</v>
      </c>
      <c r="H77" s="9">
        <f t="shared" si="7"/>
        <v>134448.006</v>
      </c>
      <c r="I77" s="9">
        <f t="shared" si="8"/>
        <v>1009.235</v>
      </c>
      <c r="J77" s="9">
        <f t="shared" si="6"/>
        <v>135457.24099999998</v>
      </c>
    </row>
    <row r="78" spans="1:10" ht="11.25">
      <c r="A78" s="8">
        <f t="shared" si="9"/>
        <v>40603</v>
      </c>
      <c r="B78" s="9">
        <v>130909.262</v>
      </c>
      <c r="C78" s="9">
        <v>19147.846</v>
      </c>
      <c r="D78" s="9">
        <v>11.533</v>
      </c>
      <c r="E78" s="9">
        <v>273.708</v>
      </c>
      <c r="F78" s="9">
        <v>542.275</v>
      </c>
      <c r="H78" s="9">
        <f t="shared" si="7"/>
        <v>150057.108</v>
      </c>
      <c r="I78" s="9">
        <f t="shared" si="8"/>
        <v>827.5160000000001</v>
      </c>
      <c r="J78" s="9">
        <f aca="true" t="shared" si="10" ref="J78:J83">H78+I78</f>
        <v>150884.624</v>
      </c>
    </row>
    <row r="79" spans="1:10" ht="11.25">
      <c r="A79" s="8">
        <f t="shared" si="9"/>
        <v>40634</v>
      </c>
      <c r="B79" s="9">
        <v>121688.987</v>
      </c>
      <c r="C79" s="9">
        <v>16361.762</v>
      </c>
      <c r="D79" s="9">
        <v>7.257</v>
      </c>
      <c r="E79" s="9">
        <v>121.843</v>
      </c>
      <c r="F79" s="9">
        <v>492.641</v>
      </c>
      <c r="H79" s="9">
        <f t="shared" si="7"/>
        <v>138050.74899999998</v>
      </c>
      <c r="I79" s="9">
        <f t="shared" si="8"/>
        <v>621.741</v>
      </c>
      <c r="J79" s="9">
        <f t="shared" si="10"/>
        <v>138672.49</v>
      </c>
    </row>
    <row r="80" spans="1:10" ht="11.25">
      <c r="A80" s="8">
        <f t="shared" si="9"/>
        <v>40664</v>
      </c>
      <c r="B80" s="9">
        <v>128082.517</v>
      </c>
      <c r="C80" s="9">
        <v>17468.076</v>
      </c>
      <c r="D80" s="9">
        <v>14.43</v>
      </c>
      <c r="E80" s="9">
        <v>147.895</v>
      </c>
      <c r="F80" s="9">
        <v>372.856</v>
      </c>
      <c r="H80" s="9">
        <f t="shared" si="7"/>
        <v>145550.593</v>
      </c>
      <c r="I80" s="9">
        <f t="shared" si="8"/>
        <v>535.181</v>
      </c>
      <c r="J80" s="9">
        <f t="shared" si="10"/>
        <v>146085.774</v>
      </c>
    </row>
    <row r="81" spans="1:10" ht="11.25">
      <c r="A81" s="8">
        <f t="shared" si="9"/>
        <v>40695</v>
      </c>
      <c r="B81" s="9">
        <v>125718.255</v>
      </c>
      <c r="C81" s="9">
        <v>17657.076</v>
      </c>
      <c r="D81" s="9">
        <v>19.296</v>
      </c>
      <c r="E81" s="9">
        <v>184.81</v>
      </c>
      <c r="F81" s="9">
        <v>491.674</v>
      </c>
      <c r="H81" s="9">
        <f t="shared" si="7"/>
        <v>143375.331</v>
      </c>
      <c r="I81" s="9">
        <f t="shared" si="8"/>
        <v>695.78</v>
      </c>
      <c r="J81" s="9">
        <f t="shared" si="10"/>
        <v>144071.111</v>
      </c>
    </row>
    <row r="82" spans="1:10" ht="11.25">
      <c r="A82" s="8">
        <f t="shared" si="9"/>
        <v>40725</v>
      </c>
      <c r="B82" s="9">
        <v>128103.307</v>
      </c>
      <c r="C82" s="9">
        <v>16896.855</v>
      </c>
      <c r="D82" s="9">
        <v>7.112</v>
      </c>
      <c r="E82" s="9">
        <v>124.731</v>
      </c>
      <c r="F82" s="9">
        <v>487.099</v>
      </c>
      <c r="H82" s="9">
        <f t="shared" si="7"/>
        <v>145000.162</v>
      </c>
      <c r="I82" s="9">
        <f t="shared" si="8"/>
        <v>618.942</v>
      </c>
      <c r="J82" s="9">
        <f t="shared" si="10"/>
        <v>145619.10400000002</v>
      </c>
    </row>
    <row r="83" spans="1:10" ht="11.25">
      <c r="A83" s="8">
        <f t="shared" si="9"/>
        <v>40756</v>
      </c>
      <c r="B83" s="9">
        <v>120942.219</v>
      </c>
      <c r="C83" s="9">
        <v>16756.452</v>
      </c>
      <c r="D83" s="9">
        <v>5.901</v>
      </c>
      <c r="E83" s="9">
        <v>141.562</v>
      </c>
      <c r="F83" s="9">
        <v>481.1</v>
      </c>
      <c r="H83" s="9">
        <f t="shared" si="7"/>
        <v>137698.671</v>
      </c>
      <c r="I83" s="9">
        <f t="shared" si="8"/>
        <v>628.5630000000001</v>
      </c>
      <c r="J83" s="9">
        <f t="shared" si="10"/>
        <v>138327.234</v>
      </c>
    </row>
    <row r="84" spans="1:10" ht="11.25">
      <c r="A84" s="8">
        <f t="shared" si="9"/>
        <v>40787</v>
      </c>
      <c r="B84" s="9">
        <v>119096.909</v>
      </c>
      <c r="C84" s="9">
        <v>17490.096</v>
      </c>
      <c r="D84" s="9">
        <v>13.58</v>
      </c>
      <c r="E84" s="9">
        <v>305.594</v>
      </c>
      <c r="F84" s="9">
        <v>572.022</v>
      </c>
      <c r="H84" s="9">
        <f t="shared" si="7"/>
        <v>136587.005</v>
      </c>
      <c r="I84" s="9">
        <f t="shared" si="8"/>
        <v>891.196</v>
      </c>
      <c r="J84" s="9">
        <f aca="true" t="shared" si="11" ref="J84:J91">H84+I84</f>
        <v>137478.201</v>
      </c>
    </row>
    <row r="85" spans="1:10" ht="11.25">
      <c r="A85" s="8">
        <f t="shared" si="9"/>
        <v>40817</v>
      </c>
      <c r="B85" s="9">
        <v>128305.465</v>
      </c>
      <c r="C85" s="9">
        <v>16539.776</v>
      </c>
      <c r="D85" s="9">
        <v>9.622</v>
      </c>
      <c r="E85" s="9">
        <v>261.32</v>
      </c>
      <c r="F85" s="9">
        <v>489.026</v>
      </c>
      <c r="H85" s="9">
        <f t="shared" si="7"/>
        <v>144845.241</v>
      </c>
      <c r="I85" s="9">
        <f t="shared" si="8"/>
        <v>759.9680000000001</v>
      </c>
      <c r="J85" s="9">
        <f t="shared" si="11"/>
        <v>145605.209</v>
      </c>
    </row>
    <row r="86" spans="1:10" ht="11.25">
      <c r="A86" s="8">
        <f t="shared" si="9"/>
        <v>40848</v>
      </c>
      <c r="B86" s="9">
        <v>122768.725</v>
      </c>
      <c r="C86" s="9">
        <v>16880.955</v>
      </c>
      <c r="D86" s="9">
        <v>9.703</v>
      </c>
      <c r="E86" s="9">
        <v>300.933</v>
      </c>
      <c r="F86" s="9">
        <v>627.205</v>
      </c>
      <c r="H86" s="9">
        <f t="shared" si="7"/>
        <v>139649.68</v>
      </c>
      <c r="I86" s="9">
        <f t="shared" si="8"/>
        <v>937.841</v>
      </c>
      <c r="J86" s="9">
        <f t="shared" si="11"/>
        <v>140587.52099999998</v>
      </c>
    </row>
    <row r="87" spans="1:10" ht="11.25">
      <c r="A87" s="13">
        <f t="shared" si="9"/>
        <v>40878</v>
      </c>
      <c r="B87" s="25">
        <v>124371.161</v>
      </c>
      <c r="C87" s="25">
        <v>16929.466</v>
      </c>
      <c r="D87" s="25">
        <v>13.228</v>
      </c>
      <c r="E87" s="25">
        <v>217.492</v>
      </c>
      <c r="F87" s="25">
        <v>651.676</v>
      </c>
      <c r="G87" s="19"/>
      <c r="H87" s="19">
        <f t="shared" si="7"/>
        <v>141300.62699999998</v>
      </c>
      <c r="I87" s="19">
        <f t="shared" si="8"/>
        <v>882.3960000000001</v>
      </c>
      <c r="J87" s="19">
        <f t="shared" si="11"/>
        <v>142183.023</v>
      </c>
    </row>
    <row r="88" spans="1:10" ht="11.25">
      <c r="A88" s="8">
        <f t="shared" si="9"/>
        <v>40909</v>
      </c>
      <c r="B88" s="9">
        <v>112323.992</v>
      </c>
      <c r="C88" s="9">
        <v>15805.122</v>
      </c>
      <c r="D88" s="9">
        <v>12.798</v>
      </c>
      <c r="E88" s="9">
        <v>349.725</v>
      </c>
      <c r="F88" s="9">
        <v>580.502</v>
      </c>
      <c r="H88" s="9">
        <f t="shared" si="7"/>
        <v>128129.114</v>
      </c>
      <c r="I88" s="9">
        <f t="shared" si="8"/>
        <v>943.025</v>
      </c>
      <c r="J88" s="9">
        <f t="shared" si="11"/>
        <v>129072.139</v>
      </c>
    </row>
    <row r="89" spans="1:10" ht="11.25">
      <c r="A89" s="8">
        <f t="shared" si="9"/>
        <v>40940</v>
      </c>
      <c r="B89" s="9">
        <v>115919.675</v>
      </c>
      <c r="C89" s="9">
        <v>16122.075</v>
      </c>
      <c r="D89" s="9">
        <v>12.562</v>
      </c>
      <c r="E89" s="9">
        <v>671.459</v>
      </c>
      <c r="F89" s="9">
        <v>582.453</v>
      </c>
      <c r="H89" s="9">
        <f t="shared" si="7"/>
        <v>132041.75</v>
      </c>
      <c r="I89" s="9">
        <f t="shared" si="8"/>
        <v>1266.474</v>
      </c>
      <c r="J89" s="9">
        <f t="shared" si="11"/>
        <v>133308.224</v>
      </c>
    </row>
    <row r="90" spans="1:10" ht="11.25">
      <c r="A90" s="8">
        <f t="shared" si="9"/>
        <v>40969</v>
      </c>
      <c r="B90" s="9">
        <v>130859.6</v>
      </c>
      <c r="C90" s="9">
        <v>18533.956</v>
      </c>
      <c r="D90" s="9">
        <v>25.721</v>
      </c>
      <c r="E90" s="9">
        <v>867.675</v>
      </c>
      <c r="F90" s="9">
        <v>685.911</v>
      </c>
      <c r="H90" s="9">
        <f t="shared" si="7"/>
        <v>149393.556</v>
      </c>
      <c r="I90" s="9">
        <f t="shared" si="8"/>
        <v>1579.3069999999998</v>
      </c>
      <c r="J90" s="9">
        <f t="shared" si="11"/>
        <v>150972.863</v>
      </c>
    </row>
    <row r="91" spans="1:10" ht="11.25">
      <c r="A91" s="8">
        <f t="shared" si="9"/>
        <v>41000</v>
      </c>
      <c r="B91" s="9">
        <v>118685.749</v>
      </c>
      <c r="C91" s="9">
        <v>17001.588</v>
      </c>
      <c r="D91" s="9">
        <v>23.828</v>
      </c>
      <c r="E91" s="9">
        <v>856.873</v>
      </c>
      <c r="F91" s="9">
        <v>632.636</v>
      </c>
      <c r="H91" s="9">
        <f t="shared" si="7"/>
        <v>135687.337</v>
      </c>
      <c r="I91" s="9">
        <f t="shared" si="8"/>
        <v>1513.337</v>
      </c>
      <c r="J91" s="9">
        <f t="shared" si="11"/>
        <v>137200.674</v>
      </c>
    </row>
    <row r="92" spans="1:10" ht="11.25">
      <c r="A92" s="8">
        <f t="shared" si="9"/>
        <v>41030</v>
      </c>
      <c r="B92" s="9">
        <v>123172.258</v>
      </c>
      <c r="C92" s="9">
        <v>17800.57</v>
      </c>
      <c r="D92" s="9">
        <v>29.737</v>
      </c>
      <c r="E92" s="9">
        <v>894.959</v>
      </c>
      <c r="F92" s="9">
        <v>654.849</v>
      </c>
      <c r="H92" s="9">
        <f t="shared" si="7"/>
        <v>140972.828</v>
      </c>
      <c r="I92" s="9">
        <f t="shared" si="8"/>
        <v>1579.545</v>
      </c>
      <c r="J92" s="9">
        <f aca="true" t="shared" si="12" ref="J92:J97">H92+I92</f>
        <v>142552.37300000002</v>
      </c>
    </row>
    <row r="93" spans="1:10" ht="11.25">
      <c r="A93" s="8">
        <f t="shared" si="9"/>
        <v>41061</v>
      </c>
      <c r="B93" s="9">
        <v>125013.185</v>
      </c>
      <c r="C93" s="9">
        <v>17621.986</v>
      </c>
      <c r="D93" s="9">
        <v>26.44</v>
      </c>
      <c r="E93" s="9">
        <v>1031.07</v>
      </c>
      <c r="F93" s="9">
        <v>602.19</v>
      </c>
      <c r="H93" s="9">
        <f t="shared" si="7"/>
        <v>142635.171</v>
      </c>
      <c r="I93" s="9">
        <f aca="true" t="shared" si="13" ref="I93:I98">D93+E93+F93</f>
        <v>1659.7</v>
      </c>
      <c r="J93" s="9">
        <f t="shared" si="12"/>
        <v>144294.871</v>
      </c>
    </row>
    <row r="94" spans="1:10" ht="11.25">
      <c r="A94" s="8">
        <f t="shared" si="9"/>
        <v>41091</v>
      </c>
      <c r="B94" s="9">
        <v>126512.062</v>
      </c>
      <c r="C94" s="9">
        <v>18416.655</v>
      </c>
      <c r="D94" s="9">
        <v>32.076</v>
      </c>
      <c r="E94" s="9">
        <v>867.208</v>
      </c>
      <c r="F94" s="9">
        <v>627.482</v>
      </c>
      <c r="H94" s="9">
        <f>B94+C94</f>
        <v>144928.717</v>
      </c>
      <c r="I94" s="9">
        <f t="shared" si="13"/>
        <v>1526.766</v>
      </c>
      <c r="J94" s="9">
        <f t="shared" si="12"/>
        <v>146455.483</v>
      </c>
    </row>
    <row r="95" spans="1:10" ht="11.25">
      <c r="A95" s="8">
        <f t="shared" si="9"/>
        <v>41122</v>
      </c>
      <c r="B95" s="9">
        <v>121469.117</v>
      </c>
      <c r="C95" s="9">
        <v>19083.031</v>
      </c>
      <c r="D95" s="9">
        <v>34.441</v>
      </c>
      <c r="E95" s="9">
        <v>730.386</v>
      </c>
      <c r="F95" s="9">
        <v>606.603</v>
      </c>
      <c r="H95" s="9">
        <f>B95+C95</f>
        <v>140552.148</v>
      </c>
      <c r="I95" s="9">
        <f t="shared" si="13"/>
        <v>1371.4299999999998</v>
      </c>
      <c r="J95" s="9">
        <f t="shared" si="12"/>
        <v>141923.57799999998</v>
      </c>
    </row>
    <row r="96" spans="1:10" ht="11.25">
      <c r="A96" s="8">
        <f t="shared" si="9"/>
        <v>41153</v>
      </c>
      <c r="B96" s="9">
        <v>121135.462</v>
      </c>
      <c r="C96" s="9">
        <v>18407.241</v>
      </c>
      <c r="D96" s="9">
        <v>36.931</v>
      </c>
      <c r="E96" s="9">
        <v>747.548</v>
      </c>
      <c r="F96" s="9">
        <v>520.04</v>
      </c>
      <c r="H96" s="9">
        <f>B96+C96</f>
        <v>139542.703</v>
      </c>
      <c r="I96" s="9">
        <f t="shared" si="13"/>
        <v>1304.519</v>
      </c>
      <c r="J96" s="9">
        <f t="shared" si="12"/>
        <v>140847.222</v>
      </c>
    </row>
    <row r="97" spans="1:10" ht="11.25">
      <c r="A97" s="8">
        <f t="shared" si="9"/>
        <v>41183</v>
      </c>
      <c r="B97" s="9">
        <v>125366.631</v>
      </c>
      <c r="C97" s="9">
        <v>18312.614</v>
      </c>
      <c r="D97" s="9">
        <v>39.302</v>
      </c>
      <c r="E97" s="9">
        <v>923.535</v>
      </c>
      <c r="F97" s="9">
        <v>501.594</v>
      </c>
      <c r="H97" s="9">
        <f>B97+C97</f>
        <v>143679.245</v>
      </c>
      <c r="I97" s="9">
        <f t="shared" si="13"/>
        <v>1464.431</v>
      </c>
      <c r="J97" s="9">
        <f t="shared" si="12"/>
        <v>145143.676</v>
      </c>
    </row>
    <row r="98" spans="1:10" ht="11.25">
      <c r="A98" s="8">
        <f t="shared" si="9"/>
        <v>41214</v>
      </c>
      <c r="B98" s="9">
        <v>124056.951</v>
      </c>
      <c r="C98" s="9">
        <v>19663.529</v>
      </c>
      <c r="D98" s="9">
        <v>48.199</v>
      </c>
      <c r="E98" s="9">
        <v>955.535</v>
      </c>
      <c r="F98" s="9">
        <v>437.431</v>
      </c>
      <c r="H98" s="9">
        <f>B98+C98</f>
        <v>143720.48</v>
      </c>
      <c r="I98" s="9">
        <f t="shared" si="13"/>
        <v>1441.165</v>
      </c>
      <c r="J98" s="9">
        <f>H98+I98</f>
        <v>145161.64500000002</v>
      </c>
    </row>
    <row r="99" spans="1:10" ht="11.25">
      <c r="A99" s="8">
        <f t="shared" si="9"/>
        <v>41244</v>
      </c>
      <c r="B99" s="9">
        <v>120035.189</v>
      </c>
      <c r="C99" s="9">
        <v>17920.946</v>
      </c>
      <c r="D99" s="9">
        <v>36.776</v>
      </c>
      <c r="E99" s="9">
        <v>810.072</v>
      </c>
      <c r="F99" s="9">
        <v>457.165</v>
      </c>
      <c r="H99" s="9">
        <f>B99+C99</f>
        <v>137956.135</v>
      </c>
      <c r="I99" s="9">
        <f>D99+E99+F99</f>
        <v>1304.013</v>
      </c>
      <c r="J99" s="9">
        <f>H99+I99</f>
        <v>139260.14800000002</v>
      </c>
    </row>
  </sheetData>
  <sheetProtection/>
  <mergeCells count="1">
    <mergeCell ref="H1:J1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scale="86" r:id="rId2"/>
  <headerFooter alignWithMargins="0">
    <oddHeader>&amp;L&amp;"Arial,Bold"&amp;18Monthly cargo volumes by airport (tonnes)&amp;R&amp;G</oddHeader>
    <oddFooter>&amp;L&amp;8Printed &amp;D&amp;R&amp;8Page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LHREfiongA</dc:creator>
  <cp:keywords/>
  <dc:description/>
  <cp:lastModifiedBy>Ben Brewer</cp:lastModifiedBy>
  <cp:lastPrinted>2011-10-31T08:25:49Z</cp:lastPrinted>
  <dcterms:created xsi:type="dcterms:W3CDTF">2008-11-03T09:08:40Z</dcterms:created>
  <dcterms:modified xsi:type="dcterms:W3CDTF">2013-01-03T16:48:28Z</dcterms:modified>
  <cp:category/>
  <cp:version/>
  <cp:contentType/>
  <cp:contentStatus/>
</cp:coreProperties>
</file>