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00" windowHeight="11790" tabRatio="869" activeTab="0"/>
  </bookViews>
  <sheets>
    <sheet name="Passengers by Airport" sheetId="1" r:id="rId1"/>
    <sheet name="Passengers by Market - Total" sheetId="2" r:id="rId2"/>
    <sheet name="Passengers by Market - Heathrow" sheetId="3" r:id="rId3"/>
    <sheet name="Passengers by Market - Other" sheetId="4" r:id="rId4"/>
    <sheet name="Air Transport Movements" sheetId="5" r:id="rId5"/>
    <sheet name="Cargo" sheetId="6" r:id="rId6"/>
  </sheets>
  <definedNames>
    <definedName name="_xlnm.Print_Titles" localSheetId="4">'Air Transport Movements'!$1:$2</definedName>
    <definedName name="_xlnm.Print_Titles" localSheetId="5">'Cargo'!$1:$2</definedName>
    <definedName name="_xlnm.Print_Titles" localSheetId="0">'Passengers by Airport'!$1:$2</definedName>
    <definedName name="_xlnm.Print_Titles" localSheetId="2">'Passengers by Market - Heathrow'!$1:$2</definedName>
    <definedName name="_xlnm.Print_Titles" localSheetId="3">'Passengers by Market - Other'!$1:$2</definedName>
    <definedName name="_xlnm.Print_Titles" localSheetId="1">'Passengers by Market - Total'!$1:$2</definedName>
  </definedNames>
  <calcPr fullCalcOnLoad="1"/>
</workbook>
</file>

<file path=xl/sharedStrings.xml><?xml version="1.0" encoding="utf-8"?>
<sst xmlns="http://schemas.openxmlformats.org/spreadsheetml/2006/main" count="52" uniqueCount="18">
  <si>
    <t>Total</t>
  </si>
  <si>
    <t>Heathrow</t>
  </si>
  <si>
    <t>Southampton</t>
  </si>
  <si>
    <t>Glasgow</t>
  </si>
  <si>
    <t>Aberdeen</t>
  </si>
  <si>
    <t>Month</t>
  </si>
  <si>
    <t>Totals</t>
  </si>
  <si>
    <t>Non-London Airports</t>
  </si>
  <si>
    <t>UK Total</t>
  </si>
  <si>
    <t>UK</t>
  </si>
  <si>
    <t>Europe</t>
  </si>
  <si>
    <t>Africa</t>
  </si>
  <si>
    <t>North America</t>
  </si>
  <si>
    <t>Latin America</t>
  </si>
  <si>
    <t>Middle East</t>
  </si>
  <si>
    <t>Asia / Pacific</t>
  </si>
  <si>
    <t>Transit Passengers</t>
  </si>
  <si>
    <t>Total (Excluding Transits)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</si>
</sst>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#,##0_-;[Red]\-#,##0_-;&quot;-&quot;;_-@_-"/>
  </numFmts>
  <fonts count="41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23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 tint="-0.4999699890613556"/>
      <name val="Arial"/>
      <family val="2"/>
    </font>
    <font>
      <b/>
      <sz val="8"/>
      <color theme="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9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C195E"/>
      <rgbColor rgb="00FFFFFF"/>
      <rgbColor rgb="00FF0000"/>
      <rgbColor rgb="0000FF00"/>
      <rgbColor rgb="000000FF"/>
      <rgbColor rgb="00FFFF00"/>
      <rgbColor rgb="00FF00FF"/>
      <rgbColor rgb="0000FFFF"/>
      <rgbColor rgb="00A382B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6ACC"/>
      <rgbColor rgb="00B7006A"/>
      <rgbColor rgb="00764E97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46216F"/>
      </a:accent4>
      <a:accent5>
        <a:srgbClr val="4BACC6"/>
      </a:accent5>
      <a:accent6>
        <a:srgbClr val="F79646"/>
      </a:accent6>
      <a:hlink>
        <a:srgbClr val="0000FF"/>
      </a:hlink>
      <a:folHlink>
        <a:srgbClr val="6600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tabSelected="1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7" width="13.7109375" style="3" customWidth="1"/>
    <col min="8" max="16384" width="7.7109375" style="3" customWidth="1"/>
  </cols>
  <sheetData>
    <row r="1" spans="1:7" s="4" customFormat="1" ht="23.25">
      <c r="A1" s="1" t="str">
        <f>"January 2005 - "&amp;TEXT(MAX($A$3:$A$65536),"mmmm yyyy")</f>
        <v>January 2005 - December 2013</v>
      </c>
      <c r="F1" s="14" t="s">
        <v>6</v>
      </c>
      <c r="G1" s="14"/>
    </row>
    <row r="2" spans="1:7" s="4" customFormat="1" ht="22.5">
      <c r="A2" s="10" t="s">
        <v>5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7</v>
      </c>
      <c r="G2" s="12" t="s">
        <v>8</v>
      </c>
    </row>
    <row r="3" spans="1:7" ht="11.25" customHeight="1">
      <c r="A3" s="2">
        <v>38353</v>
      </c>
      <c r="B3" s="3">
        <v>5141123</v>
      </c>
      <c r="C3" s="3">
        <v>99945</v>
      </c>
      <c r="D3" s="3">
        <v>504138</v>
      </c>
      <c r="E3" s="3">
        <v>186378</v>
      </c>
      <c r="F3" s="3">
        <f aca="true" t="shared" si="0" ref="F3:F34">C3+D3+E3</f>
        <v>790461</v>
      </c>
      <c r="G3" s="3">
        <f>SUM(B3:E3)</f>
        <v>5931584</v>
      </c>
    </row>
    <row r="4" spans="1:7" ht="11.25" customHeight="1">
      <c r="A4" s="2">
        <f>EDATE(A3,1)</f>
        <v>38384</v>
      </c>
      <c r="B4" s="3">
        <v>4753591</v>
      </c>
      <c r="C4" s="3">
        <v>109120</v>
      </c>
      <c r="D4" s="3">
        <v>506851</v>
      </c>
      <c r="E4" s="3">
        <v>189925</v>
      </c>
      <c r="F4" s="3">
        <f t="shared" si="0"/>
        <v>805896</v>
      </c>
      <c r="G4" s="3">
        <f aca="true" t="shared" si="1" ref="G4:G67">SUM(B4:E4)</f>
        <v>5559487</v>
      </c>
    </row>
    <row r="5" spans="1:7" ht="11.25" customHeight="1">
      <c r="A5" s="2">
        <f aca="true" t="shared" si="2" ref="A5:A68">EDATE(A4,1)</f>
        <v>38412</v>
      </c>
      <c r="B5" s="3">
        <v>5708627</v>
      </c>
      <c r="C5" s="3">
        <v>131983</v>
      </c>
      <c r="D5" s="3">
        <v>603225</v>
      </c>
      <c r="E5" s="3">
        <v>227621</v>
      </c>
      <c r="F5" s="3">
        <f t="shared" si="0"/>
        <v>962829</v>
      </c>
      <c r="G5" s="3">
        <f t="shared" si="1"/>
        <v>6671456</v>
      </c>
    </row>
    <row r="6" spans="1:7" ht="11.25" customHeight="1">
      <c r="A6" s="2">
        <f t="shared" si="2"/>
        <v>38443</v>
      </c>
      <c r="B6" s="3">
        <v>5573022</v>
      </c>
      <c r="C6" s="3">
        <v>145749</v>
      </c>
      <c r="D6" s="3">
        <v>641107</v>
      </c>
      <c r="E6" s="3">
        <v>232191</v>
      </c>
      <c r="F6" s="3">
        <f t="shared" si="0"/>
        <v>1019047</v>
      </c>
      <c r="G6" s="3">
        <f t="shared" si="1"/>
        <v>6592069</v>
      </c>
    </row>
    <row r="7" spans="1:7" ht="11.25" customHeight="1">
      <c r="A7" s="2">
        <f t="shared" si="2"/>
        <v>38473</v>
      </c>
      <c r="B7" s="3">
        <v>5636621</v>
      </c>
      <c r="C7" s="3">
        <v>168971</v>
      </c>
      <c r="D7" s="3">
        <v>795732</v>
      </c>
      <c r="E7" s="3">
        <v>242493</v>
      </c>
      <c r="F7" s="3">
        <f t="shared" si="0"/>
        <v>1207196</v>
      </c>
      <c r="G7" s="3">
        <f t="shared" si="1"/>
        <v>6843817</v>
      </c>
    </row>
    <row r="8" spans="1:7" ht="11.25" customHeight="1">
      <c r="A8" s="2">
        <f t="shared" si="2"/>
        <v>38504</v>
      </c>
      <c r="B8" s="3">
        <v>6000208</v>
      </c>
      <c r="C8" s="3">
        <v>181046</v>
      </c>
      <c r="D8" s="3">
        <v>890777</v>
      </c>
      <c r="E8" s="3">
        <v>257889</v>
      </c>
      <c r="F8" s="3">
        <f t="shared" si="0"/>
        <v>1329712</v>
      </c>
      <c r="G8" s="3">
        <f t="shared" si="1"/>
        <v>7329920</v>
      </c>
    </row>
    <row r="9" spans="1:7" ht="11.25" customHeight="1">
      <c r="A9" s="2">
        <f t="shared" si="2"/>
        <v>38534</v>
      </c>
      <c r="B9" s="3">
        <v>6456943</v>
      </c>
      <c r="C9" s="3">
        <v>194581</v>
      </c>
      <c r="D9" s="3">
        <v>1055935</v>
      </c>
      <c r="E9" s="3">
        <v>276028</v>
      </c>
      <c r="F9" s="3">
        <f t="shared" si="0"/>
        <v>1526544</v>
      </c>
      <c r="G9" s="3">
        <f t="shared" si="1"/>
        <v>7983487</v>
      </c>
    </row>
    <row r="10" spans="1:7" ht="11.25" customHeight="1">
      <c r="A10" s="2">
        <f t="shared" si="2"/>
        <v>38565</v>
      </c>
      <c r="B10" s="3">
        <v>6120139</v>
      </c>
      <c r="C10" s="3">
        <v>197482</v>
      </c>
      <c r="D10" s="3">
        <v>883745</v>
      </c>
      <c r="E10" s="3">
        <v>258536</v>
      </c>
      <c r="F10" s="3">
        <f t="shared" si="0"/>
        <v>1339763</v>
      </c>
      <c r="G10" s="3">
        <f t="shared" si="1"/>
        <v>7459902</v>
      </c>
    </row>
    <row r="11" spans="1:7" ht="11.25" customHeight="1">
      <c r="A11" s="2">
        <f t="shared" si="2"/>
        <v>38596</v>
      </c>
      <c r="B11" s="3">
        <v>6042020</v>
      </c>
      <c r="C11" s="3">
        <v>182988</v>
      </c>
      <c r="D11" s="3">
        <v>901177</v>
      </c>
      <c r="E11" s="3">
        <v>267912</v>
      </c>
      <c r="F11" s="3">
        <f t="shared" si="0"/>
        <v>1352077</v>
      </c>
      <c r="G11" s="3">
        <f t="shared" si="1"/>
        <v>7394097</v>
      </c>
    </row>
    <row r="12" spans="1:7" ht="11.25" customHeight="1">
      <c r="A12" s="2">
        <f t="shared" si="2"/>
        <v>38626</v>
      </c>
      <c r="B12" s="3">
        <v>5713074</v>
      </c>
      <c r="C12" s="3">
        <v>166151</v>
      </c>
      <c r="D12" s="3">
        <v>868417</v>
      </c>
      <c r="E12" s="3">
        <v>262928</v>
      </c>
      <c r="F12" s="3">
        <f t="shared" si="0"/>
        <v>1297496</v>
      </c>
      <c r="G12" s="3">
        <f t="shared" si="1"/>
        <v>7010570</v>
      </c>
    </row>
    <row r="13" spans="1:7" ht="11.25" customHeight="1">
      <c r="A13" s="2">
        <f t="shared" si="2"/>
        <v>38657</v>
      </c>
      <c r="B13" s="3">
        <v>5208222</v>
      </c>
      <c r="C13" s="3">
        <v>133064</v>
      </c>
      <c r="D13" s="3">
        <v>593965</v>
      </c>
      <c r="E13" s="3">
        <v>237350</v>
      </c>
      <c r="F13" s="3">
        <f t="shared" si="0"/>
        <v>964379</v>
      </c>
      <c r="G13" s="3">
        <f t="shared" si="1"/>
        <v>6172601</v>
      </c>
    </row>
    <row r="14" spans="1:7" ht="11.25" customHeight="1">
      <c r="A14" s="6">
        <f t="shared" si="2"/>
        <v>38687</v>
      </c>
      <c r="B14" s="7">
        <v>5332860</v>
      </c>
      <c r="C14" s="7">
        <v>127139</v>
      </c>
      <c r="D14" s="7">
        <v>536639</v>
      </c>
      <c r="E14" s="7">
        <v>229088</v>
      </c>
      <c r="F14" s="7">
        <f t="shared" si="0"/>
        <v>892866</v>
      </c>
      <c r="G14" s="7">
        <f t="shared" si="1"/>
        <v>6225726</v>
      </c>
    </row>
    <row r="15" spans="1:7" ht="11.25" customHeight="1">
      <c r="A15" s="2">
        <f t="shared" si="2"/>
        <v>38718</v>
      </c>
      <c r="B15" s="3">
        <v>5112718</v>
      </c>
      <c r="C15" s="3">
        <v>109323</v>
      </c>
      <c r="D15" s="3">
        <v>525653</v>
      </c>
      <c r="E15" s="3">
        <v>216104</v>
      </c>
      <c r="F15" s="3">
        <f t="shared" si="0"/>
        <v>851080</v>
      </c>
      <c r="G15" s="3">
        <f t="shared" si="1"/>
        <v>5963798</v>
      </c>
    </row>
    <row r="16" spans="1:7" ht="11.25" customHeight="1">
      <c r="A16" s="2">
        <f t="shared" si="2"/>
        <v>38749</v>
      </c>
      <c r="B16" s="3">
        <v>4734688</v>
      </c>
      <c r="C16" s="3">
        <v>116563</v>
      </c>
      <c r="D16" s="3">
        <v>515958</v>
      </c>
      <c r="E16" s="3">
        <v>211354</v>
      </c>
      <c r="F16" s="3">
        <f t="shared" si="0"/>
        <v>843875</v>
      </c>
      <c r="G16" s="3">
        <f t="shared" si="1"/>
        <v>5578563</v>
      </c>
    </row>
    <row r="17" spans="1:7" ht="11.25" customHeight="1">
      <c r="A17" s="2">
        <f t="shared" si="2"/>
        <v>38777</v>
      </c>
      <c r="B17" s="3">
        <v>5491143</v>
      </c>
      <c r="C17" s="3">
        <v>138799</v>
      </c>
      <c r="D17" s="3">
        <v>610723</v>
      </c>
      <c r="E17" s="3">
        <v>253877</v>
      </c>
      <c r="F17" s="3">
        <f t="shared" si="0"/>
        <v>1003399</v>
      </c>
      <c r="G17" s="3">
        <f t="shared" si="1"/>
        <v>6494542</v>
      </c>
    </row>
    <row r="18" spans="1:7" ht="11.25" customHeight="1">
      <c r="A18" s="2">
        <f t="shared" si="2"/>
        <v>38808</v>
      </c>
      <c r="B18" s="3">
        <v>5811931</v>
      </c>
      <c r="C18" s="3">
        <v>160996</v>
      </c>
      <c r="D18" s="3">
        <v>655413</v>
      </c>
      <c r="E18" s="3">
        <v>255344</v>
      </c>
      <c r="F18" s="3">
        <f t="shared" si="0"/>
        <v>1071753</v>
      </c>
      <c r="G18" s="3">
        <f t="shared" si="1"/>
        <v>6883684</v>
      </c>
    </row>
    <row r="19" spans="1:7" ht="11.25" customHeight="1">
      <c r="A19" s="2">
        <f t="shared" si="2"/>
        <v>38838</v>
      </c>
      <c r="B19" s="3">
        <v>5716741</v>
      </c>
      <c r="C19" s="3">
        <v>173934</v>
      </c>
      <c r="D19" s="3">
        <v>780263</v>
      </c>
      <c r="E19" s="3">
        <v>274233</v>
      </c>
      <c r="F19" s="3">
        <f t="shared" si="0"/>
        <v>1228430</v>
      </c>
      <c r="G19" s="3">
        <f t="shared" si="1"/>
        <v>6945171</v>
      </c>
    </row>
    <row r="20" spans="1:7" ht="11.25" customHeight="1">
      <c r="A20" s="2">
        <f t="shared" si="2"/>
        <v>38869</v>
      </c>
      <c r="B20" s="3">
        <v>6122230</v>
      </c>
      <c r="C20" s="3">
        <v>186746</v>
      </c>
      <c r="D20" s="3">
        <v>891093</v>
      </c>
      <c r="E20" s="3">
        <v>286302</v>
      </c>
      <c r="F20" s="3">
        <f t="shared" si="0"/>
        <v>1364141</v>
      </c>
      <c r="G20" s="3">
        <f t="shared" si="1"/>
        <v>7486371</v>
      </c>
    </row>
    <row r="21" spans="1:7" ht="11.25" customHeight="1">
      <c r="A21" s="2">
        <f t="shared" si="2"/>
        <v>38899</v>
      </c>
      <c r="B21" s="3">
        <v>6533091</v>
      </c>
      <c r="C21" s="3">
        <v>196945</v>
      </c>
      <c r="D21" s="3">
        <v>1036550</v>
      </c>
      <c r="E21" s="3">
        <v>294308</v>
      </c>
      <c r="F21" s="3">
        <f t="shared" si="0"/>
        <v>1527803</v>
      </c>
      <c r="G21" s="3">
        <f t="shared" si="1"/>
        <v>8060894</v>
      </c>
    </row>
    <row r="22" spans="1:7" ht="11.25" customHeight="1">
      <c r="A22" s="2">
        <f t="shared" si="2"/>
        <v>38930</v>
      </c>
      <c r="B22" s="3">
        <v>5987755</v>
      </c>
      <c r="C22" s="3">
        <v>199367</v>
      </c>
      <c r="D22" s="3">
        <v>864708</v>
      </c>
      <c r="E22" s="3">
        <v>279504</v>
      </c>
      <c r="F22" s="3">
        <f t="shared" si="0"/>
        <v>1343579</v>
      </c>
      <c r="G22" s="3">
        <f t="shared" si="1"/>
        <v>7331334</v>
      </c>
    </row>
    <row r="23" spans="1:7" ht="11.25" customHeight="1">
      <c r="A23" s="2">
        <f t="shared" si="2"/>
        <v>38961</v>
      </c>
      <c r="B23" s="3">
        <v>5896743</v>
      </c>
      <c r="C23" s="3">
        <v>185636</v>
      </c>
      <c r="D23" s="3">
        <v>891027</v>
      </c>
      <c r="E23" s="3">
        <v>281844</v>
      </c>
      <c r="F23" s="3">
        <f t="shared" si="0"/>
        <v>1358507</v>
      </c>
      <c r="G23" s="3">
        <f t="shared" si="1"/>
        <v>7255250</v>
      </c>
    </row>
    <row r="24" spans="1:7" ht="11.25" customHeight="1">
      <c r="A24" s="2">
        <f t="shared" si="2"/>
        <v>38991</v>
      </c>
      <c r="B24" s="3">
        <v>5630492</v>
      </c>
      <c r="C24" s="3">
        <v>169379</v>
      </c>
      <c r="D24" s="3">
        <v>881791</v>
      </c>
      <c r="E24" s="3">
        <v>299700</v>
      </c>
      <c r="F24" s="3">
        <f t="shared" si="0"/>
        <v>1350870</v>
      </c>
      <c r="G24" s="3">
        <f t="shared" si="1"/>
        <v>6981362</v>
      </c>
    </row>
    <row r="25" spans="1:7" ht="11.25" customHeight="1">
      <c r="A25" s="2">
        <f t="shared" si="2"/>
        <v>39022</v>
      </c>
      <c r="B25" s="3">
        <v>5099094</v>
      </c>
      <c r="C25" s="3">
        <v>146288</v>
      </c>
      <c r="D25" s="3">
        <v>627961</v>
      </c>
      <c r="E25" s="3">
        <v>278617</v>
      </c>
      <c r="F25" s="3">
        <f t="shared" si="0"/>
        <v>1052866</v>
      </c>
      <c r="G25" s="3">
        <f t="shared" si="1"/>
        <v>6151960</v>
      </c>
    </row>
    <row r="26" spans="1:7" ht="11.25" customHeight="1">
      <c r="A26" s="6">
        <f t="shared" si="2"/>
        <v>39052</v>
      </c>
      <c r="B26" s="7">
        <v>5206233</v>
      </c>
      <c r="C26" s="7">
        <v>129963</v>
      </c>
      <c r="D26" s="7">
        <v>548893</v>
      </c>
      <c r="E26" s="7">
        <v>250771</v>
      </c>
      <c r="F26" s="7">
        <f t="shared" si="0"/>
        <v>929627</v>
      </c>
      <c r="G26" s="7">
        <f t="shared" si="1"/>
        <v>6135860</v>
      </c>
    </row>
    <row r="27" spans="1:7" ht="11.25" customHeight="1">
      <c r="A27" s="2">
        <f t="shared" si="2"/>
        <v>39083</v>
      </c>
      <c r="B27" s="3">
        <v>5013163</v>
      </c>
      <c r="C27" s="3">
        <v>122594</v>
      </c>
      <c r="D27" s="3">
        <v>534302</v>
      </c>
      <c r="E27" s="3">
        <v>243471</v>
      </c>
      <c r="F27" s="3">
        <f t="shared" si="0"/>
        <v>900367</v>
      </c>
      <c r="G27" s="3">
        <f t="shared" si="1"/>
        <v>5913530</v>
      </c>
    </row>
    <row r="28" spans="1:7" ht="11.25" customHeight="1">
      <c r="A28" s="2">
        <f t="shared" si="2"/>
        <v>39114</v>
      </c>
      <c r="B28" s="3">
        <v>4641466</v>
      </c>
      <c r="C28" s="3">
        <v>127224</v>
      </c>
      <c r="D28" s="3">
        <v>520025</v>
      </c>
      <c r="E28" s="3">
        <v>235711</v>
      </c>
      <c r="F28" s="3">
        <f t="shared" si="0"/>
        <v>882960</v>
      </c>
      <c r="G28" s="3">
        <f t="shared" si="1"/>
        <v>5524426</v>
      </c>
    </row>
    <row r="29" spans="1:7" ht="11.25" customHeight="1">
      <c r="A29" s="2">
        <f t="shared" si="2"/>
        <v>39142</v>
      </c>
      <c r="B29" s="3">
        <v>5646977</v>
      </c>
      <c r="C29" s="3">
        <v>146389</v>
      </c>
      <c r="D29" s="3">
        <v>631506</v>
      </c>
      <c r="E29" s="3">
        <v>278448</v>
      </c>
      <c r="F29" s="3">
        <f t="shared" si="0"/>
        <v>1056343</v>
      </c>
      <c r="G29" s="3">
        <f t="shared" si="1"/>
        <v>6703320</v>
      </c>
    </row>
    <row r="30" spans="1:7" ht="11.25" customHeight="1">
      <c r="A30" s="2">
        <f t="shared" si="2"/>
        <v>39173</v>
      </c>
      <c r="B30" s="3">
        <v>5667573</v>
      </c>
      <c r="C30" s="3">
        <v>158793</v>
      </c>
      <c r="D30" s="3">
        <v>647854</v>
      </c>
      <c r="E30" s="3">
        <v>276278</v>
      </c>
      <c r="F30" s="3">
        <f t="shared" si="0"/>
        <v>1082925</v>
      </c>
      <c r="G30" s="3">
        <f t="shared" si="1"/>
        <v>6750498</v>
      </c>
    </row>
    <row r="31" spans="1:7" ht="11.25" customHeight="1">
      <c r="A31" s="2">
        <f t="shared" si="2"/>
        <v>39203</v>
      </c>
      <c r="B31" s="3">
        <v>5610629</v>
      </c>
      <c r="C31" s="3">
        <v>175111</v>
      </c>
      <c r="D31" s="3">
        <v>808993</v>
      </c>
      <c r="E31" s="3">
        <v>301350</v>
      </c>
      <c r="F31" s="3">
        <f t="shared" si="0"/>
        <v>1285454</v>
      </c>
      <c r="G31" s="3">
        <f t="shared" si="1"/>
        <v>6896083</v>
      </c>
    </row>
    <row r="32" spans="1:7" ht="11.25" customHeight="1">
      <c r="A32" s="2">
        <f t="shared" si="2"/>
        <v>39234</v>
      </c>
      <c r="B32" s="3">
        <v>6014542</v>
      </c>
      <c r="C32" s="3">
        <v>184402</v>
      </c>
      <c r="D32" s="3">
        <v>869930</v>
      </c>
      <c r="E32" s="3">
        <v>307898</v>
      </c>
      <c r="F32" s="3">
        <f t="shared" si="0"/>
        <v>1362230</v>
      </c>
      <c r="G32" s="3">
        <f t="shared" si="1"/>
        <v>7376772</v>
      </c>
    </row>
    <row r="33" spans="1:7" ht="11.25" customHeight="1">
      <c r="A33" s="2">
        <f t="shared" si="2"/>
        <v>39264</v>
      </c>
      <c r="B33" s="3">
        <v>6419432</v>
      </c>
      <c r="C33" s="3">
        <v>195722</v>
      </c>
      <c r="D33" s="3">
        <v>970403</v>
      </c>
      <c r="E33" s="3">
        <v>325579</v>
      </c>
      <c r="F33" s="3">
        <f t="shared" si="0"/>
        <v>1491704</v>
      </c>
      <c r="G33" s="3">
        <f t="shared" si="1"/>
        <v>7911136</v>
      </c>
    </row>
    <row r="34" spans="1:7" ht="11.25" customHeight="1">
      <c r="A34" s="2">
        <f t="shared" si="2"/>
        <v>39295</v>
      </c>
      <c r="B34" s="3">
        <v>6378156</v>
      </c>
      <c r="C34" s="3">
        <v>204359</v>
      </c>
      <c r="D34" s="3">
        <v>869305</v>
      </c>
      <c r="E34" s="3">
        <v>316248</v>
      </c>
      <c r="F34" s="3">
        <f t="shared" si="0"/>
        <v>1389912</v>
      </c>
      <c r="G34" s="3">
        <f t="shared" si="1"/>
        <v>7768068</v>
      </c>
    </row>
    <row r="35" spans="1:7" ht="11.25" customHeight="1">
      <c r="A35" s="2">
        <f t="shared" si="2"/>
        <v>39326</v>
      </c>
      <c r="B35" s="3">
        <v>6022156</v>
      </c>
      <c r="C35" s="3">
        <v>190407</v>
      </c>
      <c r="D35" s="3">
        <v>883890</v>
      </c>
      <c r="E35" s="3">
        <v>311576</v>
      </c>
      <c r="F35" s="3">
        <f aca="true" t="shared" si="3" ref="F35:F66">C35+D35+E35</f>
        <v>1385873</v>
      </c>
      <c r="G35" s="3">
        <f t="shared" si="1"/>
        <v>7408029</v>
      </c>
    </row>
    <row r="36" spans="1:7" ht="11.25" customHeight="1">
      <c r="A36" s="2">
        <f t="shared" si="2"/>
        <v>39356</v>
      </c>
      <c r="B36" s="3">
        <v>5844064</v>
      </c>
      <c r="C36" s="3">
        <v>179068</v>
      </c>
      <c r="D36" s="3">
        <v>866346</v>
      </c>
      <c r="E36" s="3">
        <v>319402</v>
      </c>
      <c r="F36" s="3">
        <f t="shared" si="3"/>
        <v>1364816</v>
      </c>
      <c r="G36" s="3">
        <f t="shared" si="1"/>
        <v>7208880</v>
      </c>
    </row>
    <row r="37" spans="1:7" ht="11.25" customHeight="1">
      <c r="A37" s="2">
        <f t="shared" si="2"/>
        <v>39387</v>
      </c>
      <c r="B37" s="3">
        <v>5221947</v>
      </c>
      <c r="C37" s="3">
        <v>149197</v>
      </c>
      <c r="D37" s="3">
        <v>607938</v>
      </c>
      <c r="E37" s="3">
        <v>272084</v>
      </c>
      <c r="F37" s="3">
        <f t="shared" si="3"/>
        <v>1029219</v>
      </c>
      <c r="G37" s="3">
        <f t="shared" si="1"/>
        <v>6251166</v>
      </c>
    </row>
    <row r="38" spans="1:7" ht="11.25" customHeight="1">
      <c r="A38" s="6">
        <f t="shared" si="2"/>
        <v>39417</v>
      </c>
      <c r="B38" s="7">
        <v>5374953</v>
      </c>
      <c r="C38" s="7">
        <v>133312</v>
      </c>
      <c r="D38" s="7">
        <v>521690</v>
      </c>
      <c r="E38" s="7">
        <v>245328</v>
      </c>
      <c r="F38" s="7">
        <f t="shared" si="3"/>
        <v>900330</v>
      </c>
      <c r="G38" s="7">
        <f t="shared" si="1"/>
        <v>6275283</v>
      </c>
    </row>
    <row r="39" spans="1:7" ht="11.25" customHeight="1">
      <c r="A39" s="2">
        <f t="shared" si="2"/>
        <v>39448</v>
      </c>
      <c r="B39" s="3">
        <v>4957887</v>
      </c>
      <c r="C39" s="3">
        <v>118866</v>
      </c>
      <c r="D39" s="3">
        <v>501475</v>
      </c>
      <c r="E39" s="3">
        <v>232093</v>
      </c>
      <c r="F39" s="3">
        <f t="shared" si="3"/>
        <v>852434</v>
      </c>
      <c r="G39" s="3">
        <f t="shared" si="1"/>
        <v>5810321</v>
      </c>
    </row>
    <row r="40" spans="1:7" ht="11.25" customHeight="1">
      <c r="A40" s="2">
        <f t="shared" si="2"/>
        <v>39479</v>
      </c>
      <c r="B40" s="3">
        <v>4828048</v>
      </c>
      <c r="C40" s="3">
        <v>135658</v>
      </c>
      <c r="D40" s="3">
        <v>510602</v>
      </c>
      <c r="E40" s="3">
        <v>243213</v>
      </c>
      <c r="F40" s="3">
        <f t="shared" si="3"/>
        <v>889473</v>
      </c>
      <c r="G40" s="3">
        <f t="shared" si="1"/>
        <v>5717521</v>
      </c>
    </row>
    <row r="41" spans="1:7" ht="11.25" customHeight="1">
      <c r="A41" s="2">
        <f t="shared" si="2"/>
        <v>39508</v>
      </c>
      <c r="B41" s="3">
        <v>5612269</v>
      </c>
      <c r="C41" s="3">
        <v>154330</v>
      </c>
      <c r="D41" s="3">
        <v>602645</v>
      </c>
      <c r="E41" s="3">
        <v>262181</v>
      </c>
      <c r="F41" s="3">
        <f t="shared" si="3"/>
        <v>1019156</v>
      </c>
      <c r="G41" s="3">
        <f t="shared" si="1"/>
        <v>6631425</v>
      </c>
    </row>
    <row r="42" spans="1:7" ht="11.25" customHeight="1">
      <c r="A42" s="2">
        <f t="shared" si="2"/>
        <v>39539</v>
      </c>
      <c r="B42" s="3">
        <v>5467910</v>
      </c>
      <c r="C42" s="3">
        <v>173721</v>
      </c>
      <c r="D42" s="3">
        <v>644158</v>
      </c>
      <c r="E42" s="3">
        <v>280679</v>
      </c>
      <c r="F42" s="3">
        <f t="shared" si="3"/>
        <v>1098558</v>
      </c>
      <c r="G42" s="3">
        <f t="shared" si="1"/>
        <v>6566468</v>
      </c>
    </row>
    <row r="43" spans="1:7" ht="11.25" customHeight="1">
      <c r="A43" s="2">
        <f t="shared" si="2"/>
        <v>39569</v>
      </c>
      <c r="B43" s="3">
        <v>5645161</v>
      </c>
      <c r="C43" s="3">
        <v>187221</v>
      </c>
      <c r="D43" s="3">
        <v>735546</v>
      </c>
      <c r="E43" s="3">
        <v>297451</v>
      </c>
      <c r="F43" s="3">
        <f t="shared" si="3"/>
        <v>1220218</v>
      </c>
      <c r="G43" s="3">
        <f t="shared" si="1"/>
        <v>6865379</v>
      </c>
    </row>
    <row r="44" spans="1:7" ht="11.25" customHeight="1">
      <c r="A44" s="2">
        <f t="shared" si="2"/>
        <v>39600</v>
      </c>
      <c r="B44" s="3">
        <v>5958635</v>
      </c>
      <c r="C44" s="3">
        <v>187274</v>
      </c>
      <c r="D44" s="3">
        <v>826905</v>
      </c>
      <c r="E44" s="3">
        <v>302145</v>
      </c>
      <c r="F44" s="3">
        <f t="shared" si="3"/>
        <v>1316324</v>
      </c>
      <c r="G44" s="3">
        <f t="shared" si="1"/>
        <v>7274959</v>
      </c>
    </row>
    <row r="45" spans="1:7" ht="11.25" customHeight="1">
      <c r="A45" s="2">
        <f t="shared" si="2"/>
        <v>39630</v>
      </c>
      <c r="B45" s="3">
        <v>6417660</v>
      </c>
      <c r="C45" s="3">
        <v>192179</v>
      </c>
      <c r="D45" s="3">
        <v>939204</v>
      </c>
      <c r="E45" s="3">
        <v>317147</v>
      </c>
      <c r="F45" s="3">
        <f t="shared" si="3"/>
        <v>1448530</v>
      </c>
      <c r="G45" s="3">
        <f t="shared" si="1"/>
        <v>7866190</v>
      </c>
    </row>
    <row r="46" spans="1:7" ht="11.25" customHeight="1">
      <c r="A46" s="2">
        <f t="shared" si="2"/>
        <v>39661</v>
      </c>
      <c r="B46" s="3">
        <v>6365717</v>
      </c>
      <c r="C46" s="3">
        <v>192347</v>
      </c>
      <c r="D46" s="3">
        <v>824052</v>
      </c>
      <c r="E46" s="3">
        <v>299167</v>
      </c>
      <c r="F46" s="3">
        <f t="shared" si="3"/>
        <v>1315566</v>
      </c>
      <c r="G46" s="3">
        <f t="shared" si="1"/>
        <v>7681283</v>
      </c>
    </row>
    <row r="47" spans="1:7" ht="11.25" customHeight="1">
      <c r="A47" s="2">
        <f t="shared" si="2"/>
        <v>39692</v>
      </c>
      <c r="B47" s="3">
        <v>5802706</v>
      </c>
      <c r="C47" s="3">
        <v>182847</v>
      </c>
      <c r="D47" s="3">
        <v>786273</v>
      </c>
      <c r="E47" s="3">
        <v>298467</v>
      </c>
      <c r="F47" s="3">
        <f t="shared" si="3"/>
        <v>1267587</v>
      </c>
      <c r="G47" s="3">
        <f t="shared" si="1"/>
        <v>7070293</v>
      </c>
    </row>
    <row r="48" spans="1:7" ht="11.25" customHeight="1">
      <c r="A48" s="2">
        <f t="shared" si="2"/>
        <v>39722</v>
      </c>
      <c r="B48" s="3">
        <v>5630399</v>
      </c>
      <c r="C48" s="3">
        <v>165763</v>
      </c>
      <c r="D48" s="3">
        <v>787226</v>
      </c>
      <c r="E48" s="3">
        <v>302423</v>
      </c>
      <c r="F48" s="3">
        <f t="shared" si="3"/>
        <v>1255412</v>
      </c>
      <c r="G48" s="3">
        <f t="shared" si="1"/>
        <v>6885811</v>
      </c>
    </row>
    <row r="49" spans="1:7" ht="11.25" customHeight="1">
      <c r="A49" s="2">
        <f t="shared" si="2"/>
        <v>39753</v>
      </c>
      <c r="B49" s="3">
        <v>4971829</v>
      </c>
      <c r="C49" s="3">
        <v>134684</v>
      </c>
      <c r="D49" s="3">
        <v>512939</v>
      </c>
      <c r="E49" s="3">
        <v>240737</v>
      </c>
      <c r="F49" s="3">
        <f t="shared" si="3"/>
        <v>888360</v>
      </c>
      <c r="G49" s="3">
        <f t="shared" si="1"/>
        <v>5860189</v>
      </c>
    </row>
    <row r="50" spans="1:7" ht="11.25" customHeight="1">
      <c r="A50" s="6">
        <f t="shared" si="2"/>
        <v>39783</v>
      </c>
      <c r="B50" s="7">
        <v>5251674</v>
      </c>
      <c r="C50" s="7">
        <v>126148</v>
      </c>
      <c r="D50" s="7">
        <v>466025</v>
      </c>
      <c r="E50" s="7">
        <v>237554</v>
      </c>
      <c r="F50" s="7">
        <f t="shared" si="3"/>
        <v>829727</v>
      </c>
      <c r="G50" s="7">
        <f t="shared" si="1"/>
        <v>6081401</v>
      </c>
    </row>
    <row r="51" spans="1:7" ht="11.25" customHeight="1">
      <c r="A51" s="2">
        <f t="shared" si="2"/>
        <v>39814</v>
      </c>
      <c r="B51" s="3">
        <v>4853191</v>
      </c>
      <c r="C51" s="3">
        <v>105227</v>
      </c>
      <c r="D51" s="3">
        <v>440285</v>
      </c>
      <c r="E51" s="3">
        <v>212074</v>
      </c>
      <c r="F51" s="3">
        <f t="shared" si="3"/>
        <v>757586</v>
      </c>
      <c r="G51" s="3">
        <f t="shared" si="1"/>
        <v>5610777</v>
      </c>
    </row>
    <row r="52" spans="1:7" ht="11.25" customHeight="1">
      <c r="A52" s="2">
        <f t="shared" si="2"/>
        <v>39845</v>
      </c>
      <c r="B52" s="3">
        <v>4370846</v>
      </c>
      <c r="C52" s="3">
        <v>108536</v>
      </c>
      <c r="D52" s="3">
        <v>421869</v>
      </c>
      <c r="E52" s="3">
        <v>204337</v>
      </c>
      <c r="F52" s="3">
        <f t="shared" si="3"/>
        <v>734742</v>
      </c>
      <c r="G52" s="3">
        <f t="shared" si="1"/>
        <v>5105588</v>
      </c>
    </row>
    <row r="53" spans="1:7" ht="11.25" customHeight="1">
      <c r="A53" s="2">
        <f t="shared" si="2"/>
        <v>39873</v>
      </c>
      <c r="B53" s="3">
        <v>5193571</v>
      </c>
      <c r="C53" s="3">
        <v>135312</v>
      </c>
      <c r="D53" s="3">
        <v>524428</v>
      </c>
      <c r="E53" s="3">
        <v>240977</v>
      </c>
      <c r="F53" s="3">
        <f t="shared" si="3"/>
        <v>900717</v>
      </c>
      <c r="G53" s="3">
        <f t="shared" si="1"/>
        <v>6094288</v>
      </c>
    </row>
    <row r="54" spans="1:7" ht="11.25" customHeight="1">
      <c r="A54" s="2">
        <f t="shared" si="2"/>
        <v>39904</v>
      </c>
      <c r="B54" s="3">
        <v>5612596</v>
      </c>
      <c r="C54" s="3">
        <v>150447</v>
      </c>
      <c r="D54" s="3">
        <v>569411</v>
      </c>
      <c r="E54" s="3">
        <v>250654</v>
      </c>
      <c r="F54" s="3">
        <f t="shared" si="3"/>
        <v>970512</v>
      </c>
      <c r="G54" s="3">
        <f t="shared" si="1"/>
        <v>6583108</v>
      </c>
    </row>
    <row r="55" spans="1:7" ht="11.25" customHeight="1">
      <c r="A55" s="2">
        <f t="shared" si="2"/>
        <v>39934</v>
      </c>
      <c r="B55" s="3">
        <v>5424789</v>
      </c>
      <c r="C55" s="3">
        <v>163889</v>
      </c>
      <c r="D55" s="3">
        <v>649578</v>
      </c>
      <c r="E55" s="3">
        <v>255450</v>
      </c>
      <c r="F55" s="3">
        <f t="shared" si="3"/>
        <v>1068917</v>
      </c>
      <c r="G55" s="3">
        <f t="shared" si="1"/>
        <v>6493706</v>
      </c>
    </row>
    <row r="56" spans="1:7" ht="11.25" customHeight="1">
      <c r="A56" s="2">
        <f t="shared" si="2"/>
        <v>39965</v>
      </c>
      <c r="B56" s="3">
        <v>5775828</v>
      </c>
      <c r="C56" s="3">
        <v>172533</v>
      </c>
      <c r="D56" s="3">
        <v>736573</v>
      </c>
      <c r="E56" s="3">
        <v>272413</v>
      </c>
      <c r="F56" s="3">
        <f t="shared" si="3"/>
        <v>1181519</v>
      </c>
      <c r="G56" s="3">
        <f t="shared" si="1"/>
        <v>6957347</v>
      </c>
    </row>
    <row r="57" spans="1:7" ht="11.25" customHeight="1">
      <c r="A57" s="2">
        <f t="shared" si="2"/>
        <v>39995</v>
      </c>
      <c r="B57" s="3">
        <v>6477476</v>
      </c>
      <c r="C57" s="3">
        <v>190453</v>
      </c>
      <c r="D57" s="3">
        <v>818369</v>
      </c>
      <c r="E57" s="3">
        <v>288709</v>
      </c>
      <c r="F57" s="3">
        <f t="shared" si="3"/>
        <v>1297531</v>
      </c>
      <c r="G57" s="3">
        <f t="shared" si="1"/>
        <v>7775007</v>
      </c>
    </row>
    <row r="58" spans="1:7" ht="11.25" customHeight="1">
      <c r="A58" s="2">
        <f t="shared" si="2"/>
        <v>40026</v>
      </c>
      <c r="B58" s="3">
        <v>6383692</v>
      </c>
      <c r="C58" s="3">
        <v>185281</v>
      </c>
      <c r="D58" s="3">
        <v>713675</v>
      </c>
      <c r="E58" s="3">
        <v>269820</v>
      </c>
      <c r="F58" s="3">
        <f t="shared" si="3"/>
        <v>1168776</v>
      </c>
      <c r="G58" s="3">
        <f t="shared" si="1"/>
        <v>7552468</v>
      </c>
    </row>
    <row r="59" spans="1:7" ht="11.25" customHeight="1">
      <c r="A59" s="2">
        <f t="shared" si="2"/>
        <v>40057</v>
      </c>
      <c r="B59" s="3">
        <v>5783611</v>
      </c>
      <c r="C59" s="3">
        <v>174501</v>
      </c>
      <c r="D59" s="3">
        <v>716488</v>
      </c>
      <c r="E59" s="3">
        <v>282776</v>
      </c>
      <c r="F59" s="3">
        <f t="shared" si="3"/>
        <v>1173765</v>
      </c>
      <c r="G59" s="3">
        <f t="shared" si="1"/>
        <v>6957376</v>
      </c>
    </row>
    <row r="60" spans="1:7" ht="11.25" customHeight="1">
      <c r="A60" s="2">
        <f t="shared" si="2"/>
        <v>40087</v>
      </c>
      <c r="B60" s="3">
        <v>5687438</v>
      </c>
      <c r="C60" s="3">
        <v>155188</v>
      </c>
      <c r="D60" s="3">
        <v>715169</v>
      </c>
      <c r="E60" s="3">
        <v>277329</v>
      </c>
      <c r="F60" s="3">
        <f t="shared" si="3"/>
        <v>1147686</v>
      </c>
      <c r="G60" s="3">
        <f t="shared" si="1"/>
        <v>6835124</v>
      </c>
    </row>
    <row r="61" spans="1:7" ht="11.25" customHeight="1">
      <c r="A61" s="2">
        <f t="shared" si="2"/>
        <v>40118</v>
      </c>
      <c r="B61" s="3">
        <v>5028739</v>
      </c>
      <c r="C61" s="3">
        <v>131251</v>
      </c>
      <c r="D61" s="3">
        <v>488986</v>
      </c>
      <c r="E61" s="3">
        <v>230532</v>
      </c>
      <c r="F61" s="3">
        <f t="shared" si="3"/>
        <v>850769</v>
      </c>
      <c r="G61" s="3">
        <f t="shared" si="1"/>
        <v>5879508</v>
      </c>
    </row>
    <row r="62" spans="1:7" ht="11.25" customHeight="1">
      <c r="A62" s="6">
        <f t="shared" si="2"/>
        <v>40148</v>
      </c>
      <c r="B62" s="7">
        <v>5316129</v>
      </c>
      <c r="C62" s="7">
        <v>118645</v>
      </c>
      <c r="D62" s="7">
        <v>424837</v>
      </c>
      <c r="E62" s="7">
        <v>215149</v>
      </c>
      <c r="F62" s="7">
        <f t="shared" si="3"/>
        <v>758631</v>
      </c>
      <c r="G62" s="7">
        <f t="shared" si="1"/>
        <v>6074760</v>
      </c>
    </row>
    <row r="63" spans="1:7" ht="11.25" customHeight="1">
      <c r="A63" s="2">
        <f t="shared" si="2"/>
        <v>40179</v>
      </c>
      <c r="B63" s="3">
        <v>4830092</v>
      </c>
      <c r="C63" s="3">
        <v>95001</v>
      </c>
      <c r="D63" s="3">
        <v>386763</v>
      </c>
      <c r="E63" s="3">
        <v>183166</v>
      </c>
      <c r="F63" s="3">
        <f t="shared" si="3"/>
        <v>664930</v>
      </c>
      <c r="G63" s="3">
        <f t="shared" si="1"/>
        <v>5495022</v>
      </c>
    </row>
    <row r="64" spans="1:7" ht="11.25" customHeight="1">
      <c r="A64" s="2">
        <f t="shared" si="2"/>
        <v>40210</v>
      </c>
      <c r="B64" s="3">
        <v>4600406</v>
      </c>
      <c r="C64" s="3">
        <v>114890</v>
      </c>
      <c r="D64" s="3">
        <v>400587</v>
      </c>
      <c r="E64" s="3">
        <v>195037</v>
      </c>
      <c r="F64" s="3">
        <f t="shared" si="3"/>
        <v>710514</v>
      </c>
      <c r="G64" s="3">
        <f t="shared" si="1"/>
        <v>5310920</v>
      </c>
    </row>
    <row r="65" spans="1:7" ht="11.25" customHeight="1">
      <c r="A65" s="2">
        <f t="shared" si="2"/>
        <v>40238</v>
      </c>
      <c r="B65" s="3">
        <v>5211877</v>
      </c>
      <c r="C65" s="3">
        <v>142473</v>
      </c>
      <c r="D65" s="3">
        <v>473870</v>
      </c>
      <c r="E65" s="3">
        <v>230387</v>
      </c>
      <c r="F65" s="3">
        <f t="shared" si="3"/>
        <v>846730</v>
      </c>
      <c r="G65" s="3">
        <f t="shared" si="1"/>
        <v>6058607</v>
      </c>
    </row>
    <row r="66" spans="1:7" ht="11.25" customHeight="1">
      <c r="A66" s="2">
        <f t="shared" si="2"/>
        <v>40269</v>
      </c>
      <c r="B66" s="3">
        <v>4446530</v>
      </c>
      <c r="C66" s="3">
        <v>121278</v>
      </c>
      <c r="D66" s="3">
        <v>403330</v>
      </c>
      <c r="E66" s="3">
        <v>185519</v>
      </c>
      <c r="F66" s="3">
        <f t="shared" si="3"/>
        <v>710127</v>
      </c>
      <c r="G66" s="3">
        <f t="shared" si="1"/>
        <v>5156657</v>
      </c>
    </row>
    <row r="67" spans="1:7" ht="11.25" customHeight="1">
      <c r="A67" s="2">
        <f t="shared" si="2"/>
        <v>40299</v>
      </c>
      <c r="B67" s="3">
        <v>5255772</v>
      </c>
      <c r="C67" s="3">
        <v>159669</v>
      </c>
      <c r="D67" s="3">
        <v>560426</v>
      </c>
      <c r="E67" s="3">
        <v>230204</v>
      </c>
      <c r="F67" s="3">
        <f aca="true" t="shared" si="4" ref="F67:F98">C67+D67+E67</f>
        <v>950299</v>
      </c>
      <c r="G67" s="3">
        <f t="shared" si="1"/>
        <v>6206071</v>
      </c>
    </row>
    <row r="68" spans="1:7" ht="11.25" customHeight="1">
      <c r="A68" s="2">
        <f t="shared" si="2"/>
        <v>40330</v>
      </c>
      <c r="B68" s="3">
        <v>5783051</v>
      </c>
      <c r="C68" s="3">
        <v>178931</v>
      </c>
      <c r="D68" s="3">
        <v>684710</v>
      </c>
      <c r="E68" s="3">
        <v>261544</v>
      </c>
      <c r="F68" s="3">
        <f t="shared" si="4"/>
        <v>1125185</v>
      </c>
      <c r="G68" s="3">
        <f aca="true" t="shared" si="5" ref="G68:G99">SUM(B68:E68)</f>
        <v>6908236</v>
      </c>
    </row>
    <row r="69" spans="1:7" ht="11.25" customHeight="1">
      <c r="A69" s="2">
        <f aca="true" t="shared" si="6" ref="A69:A110">EDATE(A68,1)</f>
        <v>40360</v>
      </c>
      <c r="B69" s="3">
        <v>6705882</v>
      </c>
      <c r="C69" s="3">
        <v>187757</v>
      </c>
      <c r="D69" s="3">
        <v>788877</v>
      </c>
      <c r="E69" s="3">
        <v>276940</v>
      </c>
      <c r="F69" s="3">
        <f t="shared" si="4"/>
        <v>1253574</v>
      </c>
      <c r="G69" s="3">
        <f t="shared" si="5"/>
        <v>7959456</v>
      </c>
    </row>
    <row r="70" spans="1:7" ht="11.25" customHeight="1">
      <c r="A70" s="2">
        <f t="shared" si="6"/>
        <v>40391</v>
      </c>
      <c r="B70" s="3">
        <v>6542496</v>
      </c>
      <c r="C70" s="3">
        <v>183500</v>
      </c>
      <c r="D70" s="3">
        <v>646366</v>
      </c>
      <c r="E70" s="3">
        <v>258894</v>
      </c>
      <c r="F70" s="3">
        <f t="shared" si="4"/>
        <v>1088760</v>
      </c>
      <c r="G70" s="3">
        <f t="shared" si="5"/>
        <v>7631256</v>
      </c>
    </row>
    <row r="71" spans="1:7" ht="11.25" customHeight="1">
      <c r="A71" s="2">
        <f t="shared" si="6"/>
        <v>40422</v>
      </c>
      <c r="B71" s="3">
        <v>6221219</v>
      </c>
      <c r="C71" s="3">
        <v>174570</v>
      </c>
      <c r="D71" s="3">
        <v>675346</v>
      </c>
      <c r="E71" s="3">
        <v>268315</v>
      </c>
      <c r="F71" s="3">
        <f t="shared" si="4"/>
        <v>1118231</v>
      </c>
      <c r="G71" s="3">
        <f t="shared" si="5"/>
        <v>7339450</v>
      </c>
    </row>
    <row r="72" spans="1:7" ht="11.25" customHeight="1">
      <c r="A72" s="2">
        <f t="shared" si="6"/>
        <v>40452</v>
      </c>
      <c r="B72" s="3">
        <v>6097490</v>
      </c>
      <c r="C72" s="3">
        <v>156754</v>
      </c>
      <c r="D72" s="3">
        <v>662349</v>
      </c>
      <c r="E72" s="3">
        <v>263526</v>
      </c>
      <c r="F72" s="3">
        <f t="shared" si="4"/>
        <v>1082629</v>
      </c>
      <c r="G72" s="3">
        <f t="shared" si="5"/>
        <v>7180119</v>
      </c>
    </row>
    <row r="73" spans="1:7" ht="11.25" customHeight="1">
      <c r="A73" s="2">
        <f t="shared" si="6"/>
        <v>40483</v>
      </c>
      <c r="B73" s="3">
        <v>5243163</v>
      </c>
      <c r="C73" s="3">
        <v>127019</v>
      </c>
      <c r="D73" s="3">
        <v>485186</v>
      </c>
      <c r="E73" s="3">
        <v>226179</v>
      </c>
      <c r="F73" s="3">
        <f t="shared" si="4"/>
        <v>838384</v>
      </c>
      <c r="G73" s="3">
        <f t="shared" si="5"/>
        <v>6081547</v>
      </c>
    </row>
    <row r="74" spans="1:7" ht="11.25" customHeight="1">
      <c r="A74" s="6">
        <f t="shared" si="6"/>
        <v>40513</v>
      </c>
      <c r="B74" s="7">
        <v>4809195</v>
      </c>
      <c r="C74" s="7">
        <v>92582</v>
      </c>
      <c r="D74" s="7">
        <v>359996</v>
      </c>
      <c r="E74" s="7">
        <v>197288</v>
      </c>
      <c r="F74" s="7">
        <f t="shared" si="4"/>
        <v>649866</v>
      </c>
      <c r="G74" s="7">
        <f t="shared" si="5"/>
        <v>5459061</v>
      </c>
    </row>
    <row r="75" spans="1:7" ht="11.25" customHeight="1">
      <c r="A75" s="2">
        <f t="shared" si="6"/>
        <v>40544</v>
      </c>
      <c r="B75" s="3">
        <v>5052726</v>
      </c>
      <c r="C75" s="3">
        <v>99575</v>
      </c>
      <c r="D75" s="3">
        <v>417721</v>
      </c>
      <c r="E75" s="3">
        <v>199802</v>
      </c>
      <c r="F75" s="3">
        <f t="shared" si="4"/>
        <v>717098</v>
      </c>
      <c r="G75" s="3">
        <f t="shared" si="5"/>
        <v>5769824</v>
      </c>
    </row>
    <row r="76" spans="1:7" ht="11.25" customHeight="1">
      <c r="A76" s="2">
        <f t="shared" si="6"/>
        <v>40575</v>
      </c>
      <c r="B76" s="3">
        <v>4621717</v>
      </c>
      <c r="C76" s="3">
        <v>104013</v>
      </c>
      <c r="D76" s="3">
        <v>416252</v>
      </c>
      <c r="E76" s="3">
        <v>204615</v>
      </c>
      <c r="F76" s="3">
        <f t="shared" si="4"/>
        <v>724880</v>
      </c>
      <c r="G76" s="3">
        <f t="shared" si="5"/>
        <v>5346597</v>
      </c>
    </row>
    <row r="77" spans="1:7" ht="11.25" customHeight="1">
      <c r="A77" s="2">
        <f t="shared" si="6"/>
        <v>40603</v>
      </c>
      <c r="B77" s="3">
        <v>5331451</v>
      </c>
      <c r="C77" s="3">
        <v>130119</v>
      </c>
      <c r="D77" s="3">
        <v>485198</v>
      </c>
      <c r="E77" s="3">
        <v>250215</v>
      </c>
      <c r="F77" s="3">
        <f t="shared" si="4"/>
        <v>865532</v>
      </c>
      <c r="G77" s="3">
        <f t="shared" si="5"/>
        <v>6196983</v>
      </c>
    </row>
    <row r="78" spans="1:7" ht="11.25" customHeight="1">
      <c r="A78" s="2">
        <f t="shared" si="6"/>
        <v>40634</v>
      </c>
      <c r="B78" s="3">
        <v>5848560</v>
      </c>
      <c r="C78" s="3">
        <v>143672</v>
      </c>
      <c r="D78" s="3">
        <v>512667</v>
      </c>
      <c r="E78" s="3">
        <v>247058</v>
      </c>
      <c r="F78" s="3">
        <f t="shared" si="4"/>
        <v>903397</v>
      </c>
      <c r="G78" s="3">
        <f t="shared" si="5"/>
        <v>6751957</v>
      </c>
    </row>
    <row r="79" spans="1:7" ht="11.25" customHeight="1">
      <c r="A79" s="2">
        <f t="shared" si="6"/>
        <v>40664</v>
      </c>
      <c r="B79" s="3">
        <v>5865558</v>
      </c>
      <c r="C79" s="3">
        <v>157942</v>
      </c>
      <c r="D79" s="3">
        <v>599728</v>
      </c>
      <c r="E79" s="3">
        <v>257283</v>
      </c>
      <c r="F79" s="3">
        <f t="shared" si="4"/>
        <v>1014953</v>
      </c>
      <c r="G79" s="3">
        <f t="shared" si="5"/>
        <v>6880511</v>
      </c>
    </row>
    <row r="80" spans="1:7" ht="11.25" customHeight="1">
      <c r="A80" s="2">
        <f t="shared" si="6"/>
        <v>40695</v>
      </c>
      <c r="B80" s="3">
        <v>6146986</v>
      </c>
      <c r="C80" s="3">
        <v>177482</v>
      </c>
      <c r="D80" s="3">
        <v>702803</v>
      </c>
      <c r="E80" s="3">
        <v>287839</v>
      </c>
      <c r="F80" s="3">
        <f t="shared" si="4"/>
        <v>1168124</v>
      </c>
      <c r="G80" s="3">
        <f t="shared" si="5"/>
        <v>7315110</v>
      </c>
    </row>
    <row r="81" spans="1:7" ht="11.25" customHeight="1">
      <c r="A81" s="2">
        <f t="shared" si="6"/>
        <v>40725</v>
      </c>
      <c r="B81" s="3">
        <v>6872514</v>
      </c>
      <c r="C81" s="3">
        <v>192336</v>
      </c>
      <c r="D81" s="3">
        <v>793204</v>
      </c>
      <c r="E81" s="3">
        <v>300983</v>
      </c>
      <c r="F81" s="3">
        <f t="shared" si="4"/>
        <v>1286523</v>
      </c>
      <c r="G81" s="3">
        <f t="shared" si="5"/>
        <v>8159037</v>
      </c>
    </row>
    <row r="82" spans="1:7" ht="11.25" customHeight="1">
      <c r="A82" s="2">
        <f t="shared" si="6"/>
        <v>40756</v>
      </c>
      <c r="B82" s="3">
        <v>6585442</v>
      </c>
      <c r="C82" s="3">
        <v>187869</v>
      </c>
      <c r="D82" s="3">
        <v>682214</v>
      </c>
      <c r="E82" s="3">
        <v>276297</v>
      </c>
      <c r="F82" s="3">
        <f t="shared" si="4"/>
        <v>1146380</v>
      </c>
      <c r="G82" s="3">
        <f t="shared" si="5"/>
        <v>7731822</v>
      </c>
    </row>
    <row r="83" spans="1:7" ht="11.25" customHeight="1">
      <c r="A83" s="2">
        <f t="shared" si="6"/>
        <v>40787</v>
      </c>
      <c r="B83" s="3">
        <v>6310903</v>
      </c>
      <c r="C83" s="3">
        <v>175733</v>
      </c>
      <c r="D83" s="3">
        <v>696851</v>
      </c>
      <c r="E83" s="3">
        <v>298682</v>
      </c>
      <c r="F83" s="3">
        <f t="shared" si="4"/>
        <v>1171266</v>
      </c>
      <c r="G83" s="3">
        <f t="shared" si="5"/>
        <v>7482169</v>
      </c>
    </row>
    <row r="84" spans="1:7" ht="11.25" customHeight="1">
      <c r="A84" s="2">
        <f t="shared" si="6"/>
        <v>40817</v>
      </c>
      <c r="B84" s="3">
        <v>6019465</v>
      </c>
      <c r="C84" s="3">
        <v>152015</v>
      </c>
      <c r="D84" s="3">
        <v>664011</v>
      </c>
      <c r="E84" s="3">
        <v>283541</v>
      </c>
      <c r="F84" s="3">
        <f t="shared" si="4"/>
        <v>1099567</v>
      </c>
      <c r="G84" s="3">
        <f t="shared" si="5"/>
        <v>7119032</v>
      </c>
    </row>
    <row r="85" spans="1:7" ht="11.25" customHeight="1">
      <c r="A85" s="2">
        <f t="shared" si="6"/>
        <v>40848</v>
      </c>
      <c r="B85" s="3">
        <v>5218862</v>
      </c>
      <c r="C85" s="3">
        <v>124417</v>
      </c>
      <c r="D85" s="3">
        <v>472953</v>
      </c>
      <c r="E85" s="3">
        <v>262540</v>
      </c>
      <c r="F85" s="3">
        <f t="shared" si="4"/>
        <v>859910</v>
      </c>
      <c r="G85" s="3">
        <f t="shared" si="5"/>
        <v>6078772</v>
      </c>
    </row>
    <row r="86" spans="1:7" ht="11.25" customHeight="1">
      <c r="A86" s="6">
        <f t="shared" si="6"/>
        <v>40878</v>
      </c>
      <c r="B86" s="7">
        <v>5517264</v>
      </c>
      <c r="C86" s="7">
        <v>117285</v>
      </c>
      <c r="D86" s="7">
        <v>420369</v>
      </c>
      <c r="E86" s="7">
        <v>234956</v>
      </c>
      <c r="F86" s="7">
        <f t="shared" si="4"/>
        <v>772610</v>
      </c>
      <c r="G86" s="7">
        <f t="shared" si="5"/>
        <v>6289874</v>
      </c>
    </row>
    <row r="87" spans="1:7" ht="11.25" customHeight="1">
      <c r="A87" s="2">
        <f t="shared" si="6"/>
        <v>40909</v>
      </c>
      <c r="B87" s="3">
        <v>5169518</v>
      </c>
      <c r="C87" s="3">
        <v>98633</v>
      </c>
      <c r="D87" s="3">
        <v>416253</v>
      </c>
      <c r="E87" s="3">
        <v>227591</v>
      </c>
      <c r="F87" s="3">
        <f t="shared" si="4"/>
        <v>742477</v>
      </c>
      <c r="G87" s="3">
        <f t="shared" si="5"/>
        <v>5911995</v>
      </c>
    </row>
    <row r="88" spans="1:7" ht="11.25" customHeight="1">
      <c r="A88" s="2">
        <f t="shared" si="6"/>
        <v>40940</v>
      </c>
      <c r="B88" s="3">
        <v>4798785</v>
      </c>
      <c r="C88" s="3">
        <v>108723</v>
      </c>
      <c r="D88" s="3">
        <v>429705</v>
      </c>
      <c r="E88" s="3">
        <v>242813</v>
      </c>
      <c r="F88" s="3">
        <f t="shared" si="4"/>
        <v>781241</v>
      </c>
      <c r="G88" s="3">
        <f t="shared" si="5"/>
        <v>5580026</v>
      </c>
    </row>
    <row r="89" spans="1:7" ht="11.25" customHeight="1">
      <c r="A89" s="2">
        <f t="shared" si="6"/>
        <v>40969</v>
      </c>
      <c r="B89" s="3">
        <v>5697132</v>
      </c>
      <c r="C89" s="3">
        <v>127946</v>
      </c>
      <c r="D89" s="3">
        <v>507620</v>
      </c>
      <c r="E89" s="3">
        <v>275661</v>
      </c>
      <c r="F89" s="3">
        <f t="shared" si="4"/>
        <v>911227</v>
      </c>
      <c r="G89" s="3">
        <f t="shared" si="5"/>
        <v>6608359</v>
      </c>
    </row>
    <row r="90" spans="1:7" ht="11.25" customHeight="1">
      <c r="A90" s="2">
        <f t="shared" si="6"/>
        <v>41000</v>
      </c>
      <c r="B90" s="3">
        <v>5849171</v>
      </c>
      <c r="C90" s="3">
        <v>139260</v>
      </c>
      <c r="D90" s="3">
        <v>547215</v>
      </c>
      <c r="E90" s="3">
        <v>274286</v>
      </c>
      <c r="F90" s="3">
        <f t="shared" si="4"/>
        <v>960761</v>
      </c>
      <c r="G90" s="3">
        <f t="shared" si="5"/>
        <v>6809932</v>
      </c>
    </row>
    <row r="91" spans="1:7" ht="11.25" customHeight="1">
      <c r="A91" s="2">
        <f t="shared" si="6"/>
        <v>41030</v>
      </c>
      <c r="B91" s="3">
        <v>5831840</v>
      </c>
      <c r="C91" s="3">
        <v>150471</v>
      </c>
      <c r="D91" s="3">
        <v>658559</v>
      </c>
      <c r="E91" s="3">
        <v>297607</v>
      </c>
      <c r="F91" s="3">
        <f t="shared" si="4"/>
        <v>1106637</v>
      </c>
      <c r="G91" s="3">
        <f t="shared" si="5"/>
        <v>6938477</v>
      </c>
    </row>
    <row r="92" spans="1:7" ht="11.25" customHeight="1">
      <c r="A92" s="2">
        <f t="shared" si="6"/>
        <v>41061</v>
      </c>
      <c r="B92" s="3">
        <v>6245553</v>
      </c>
      <c r="C92" s="3">
        <v>164163</v>
      </c>
      <c r="D92" s="3">
        <v>734145</v>
      </c>
      <c r="E92" s="3">
        <v>291664</v>
      </c>
      <c r="F92" s="3">
        <f t="shared" si="4"/>
        <v>1189972</v>
      </c>
      <c r="G92" s="3">
        <f t="shared" si="5"/>
        <v>7435525</v>
      </c>
    </row>
    <row r="93" spans="1:7" ht="11.25" customHeight="1">
      <c r="A93" s="2">
        <f t="shared" si="6"/>
        <v>41091</v>
      </c>
      <c r="B93" s="3">
        <v>6569647</v>
      </c>
      <c r="C93" s="3">
        <v>174005</v>
      </c>
      <c r="D93" s="3">
        <v>789494</v>
      </c>
      <c r="E93" s="3">
        <v>314314</v>
      </c>
      <c r="F93" s="3">
        <f t="shared" si="4"/>
        <v>1277813</v>
      </c>
      <c r="G93" s="3">
        <f t="shared" si="5"/>
        <v>7847460</v>
      </c>
    </row>
    <row r="94" spans="1:7" ht="11.25" customHeight="1">
      <c r="A94" s="2">
        <f t="shared" si="6"/>
        <v>41122</v>
      </c>
      <c r="B94" s="3">
        <v>6459119</v>
      </c>
      <c r="C94" s="3">
        <v>175891</v>
      </c>
      <c r="D94" s="3">
        <v>703476</v>
      </c>
      <c r="E94" s="3">
        <v>301773</v>
      </c>
      <c r="F94" s="3">
        <f t="shared" si="4"/>
        <v>1181140</v>
      </c>
      <c r="G94" s="3">
        <f t="shared" si="5"/>
        <v>7640259</v>
      </c>
    </row>
    <row r="95" spans="1:7" ht="11.25" customHeight="1">
      <c r="A95" s="2">
        <f t="shared" si="6"/>
        <v>41153</v>
      </c>
      <c r="B95" s="3">
        <v>6345935</v>
      </c>
      <c r="C95" s="3">
        <v>167991</v>
      </c>
      <c r="D95" s="3">
        <v>736051</v>
      </c>
      <c r="E95" s="3">
        <v>302886</v>
      </c>
      <c r="F95" s="3">
        <f t="shared" si="4"/>
        <v>1206928</v>
      </c>
      <c r="G95" s="3">
        <f t="shared" si="5"/>
        <v>7552863</v>
      </c>
    </row>
    <row r="96" spans="1:7" ht="11.25" customHeight="1">
      <c r="A96" s="2">
        <f t="shared" si="6"/>
        <v>41183</v>
      </c>
      <c r="B96" s="3">
        <v>6011761</v>
      </c>
      <c r="C96" s="3">
        <v>145596</v>
      </c>
      <c r="D96" s="3">
        <v>694356</v>
      </c>
      <c r="E96" s="3">
        <v>315666</v>
      </c>
      <c r="F96" s="3">
        <f t="shared" si="4"/>
        <v>1155618</v>
      </c>
      <c r="G96" s="3">
        <f t="shared" si="5"/>
        <v>7167379</v>
      </c>
    </row>
    <row r="97" spans="1:7" ht="11.25" customHeight="1">
      <c r="A97" s="2">
        <f t="shared" si="6"/>
        <v>41214</v>
      </c>
      <c r="B97" s="3">
        <v>5381138</v>
      </c>
      <c r="C97" s="3">
        <v>129035</v>
      </c>
      <c r="D97" s="3">
        <v>498021</v>
      </c>
      <c r="E97" s="3">
        <v>275161</v>
      </c>
      <c r="F97" s="3">
        <f t="shared" si="4"/>
        <v>902217</v>
      </c>
      <c r="G97" s="3">
        <f t="shared" si="5"/>
        <v>6283355</v>
      </c>
    </row>
    <row r="98" spans="1:7" ht="11.25" customHeight="1">
      <c r="A98" s="6">
        <f t="shared" si="6"/>
        <v>41244</v>
      </c>
      <c r="B98" s="7">
        <v>5625269</v>
      </c>
      <c r="C98" s="7">
        <v>112205</v>
      </c>
      <c r="D98" s="7">
        <v>438483</v>
      </c>
      <c r="E98" s="7">
        <v>241749</v>
      </c>
      <c r="F98" s="7">
        <f t="shared" si="4"/>
        <v>792437</v>
      </c>
      <c r="G98" s="7">
        <f t="shared" si="5"/>
        <v>6417706</v>
      </c>
    </row>
    <row r="99" spans="1:7" ht="11.25" customHeight="1">
      <c r="A99" s="8">
        <f t="shared" si="6"/>
        <v>41275</v>
      </c>
      <c r="B99" s="3">
        <v>5184924</v>
      </c>
      <c r="C99" s="3">
        <v>88205</v>
      </c>
      <c r="D99" s="3">
        <v>411463</v>
      </c>
      <c r="E99" s="3">
        <v>228856</v>
      </c>
      <c r="F99" s="5">
        <f aca="true" t="shared" si="7" ref="F99:F104">C99+D99+E99</f>
        <v>728524</v>
      </c>
      <c r="G99" s="5">
        <f t="shared" si="5"/>
        <v>5913448</v>
      </c>
    </row>
    <row r="100" spans="1:7" ht="11.25" customHeight="1">
      <c r="A100" s="8">
        <f t="shared" si="6"/>
        <v>41306</v>
      </c>
      <c r="B100" s="3">
        <v>4848548</v>
      </c>
      <c r="C100" s="3">
        <v>100776</v>
      </c>
      <c r="D100" s="3">
        <v>423449</v>
      </c>
      <c r="E100" s="3">
        <v>239813</v>
      </c>
      <c r="F100" s="5">
        <f t="shared" si="7"/>
        <v>764038</v>
      </c>
      <c r="G100" s="5">
        <f aca="true" t="shared" si="8" ref="G100:G105">SUM(B100:E100)</f>
        <v>5612586</v>
      </c>
    </row>
    <row r="101" spans="1:7" ht="11.25" customHeight="1">
      <c r="A101" s="8">
        <f t="shared" si="6"/>
        <v>41334</v>
      </c>
      <c r="B101" s="3">
        <v>5921068</v>
      </c>
      <c r="C101" s="3">
        <v>124489</v>
      </c>
      <c r="D101" s="3">
        <v>510710</v>
      </c>
      <c r="E101" s="3">
        <v>267341</v>
      </c>
      <c r="F101" s="5">
        <f t="shared" si="7"/>
        <v>902540</v>
      </c>
      <c r="G101" s="5">
        <f t="shared" si="8"/>
        <v>6823608</v>
      </c>
    </row>
    <row r="102" spans="1:7" ht="11.25" customHeight="1">
      <c r="A102" s="8">
        <f t="shared" si="6"/>
        <v>41365</v>
      </c>
      <c r="B102" s="3">
        <v>5806681</v>
      </c>
      <c r="C102" s="3">
        <v>136765</v>
      </c>
      <c r="D102" s="3">
        <v>549360</v>
      </c>
      <c r="E102" s="3">
        <v>284550</v>
      </c>
      <c r="F102" s="5">
        <f t="shared" si="7"/>
        <v>970675</v>
      </c>
      <c r="G102" s="5">
        <f t="shared" si="8"/>
        <v>6777356</v>
      </c>
    </row>
    <row r="103" spans="1:7" ht="11.25" customHeight="1">
      <c r="A103" s="8">
        <f t="shared" si="6"/>
        <v>41395</v>
      </c>
      <c r="B103" s="3">
        <v>6105232</v>
      </c>
      <c r="C103" s="3">
        <v>157691</v>
      </c>
      <c r="D103" s="3">
        <v>664457</v>
      </c>
      <c r="E103" s="3">
        <v>306852</v>
      </c>
      <c r="F103" s="5">
        <f t="shared" si="7"/>
        <v>1129000</v>
      </c>
      <c r="G103" s="5">
        <f t="shared" si="8"/>
        <v>7234232</v>
      </c>
    </row>
    <row r="104" spans="1:7" ht="11.25" customHeight="1">
      <c r="A104" s="8">
        <f t="shared" si="6"/>
        <v>41426</v>
      </c>
      <c r="B104" s="3">
        <v>6531933</v>
      </c>
      <c r="C104" s="3">
        <v>169317</v>
      </c>
      <c r="D104" s="3">
        <v>773919</v>
      </c>
      <c r="E104" s="3">
        <v>314916</v>
      </c>
      <c r="F104" s="5">
        <f t="shared" si="7"/>
        <v>1258152</v>
      </c>
      <c r="G104" s="5">
        <f t="shared" si="8"/>
        <v>7790085</v>
      </c>
    </row>
    <row r="105" spans="1:7" ht="11.25" customHeight="1">
      <c r="A105" s="8">
        <f t="shared" si="6"/>
        <v>41456</v>
      </c>
      <c r="B105" s="3">
        <v>6930334</v>
      </c>
      <c r="C105" s="3">
        <v>188780</v>
      </c>
      <c r="D105" s="3">
        <v>832329</v>
      </c>
      <c r="E105" s="3">
        <v>335631</v>
      </c>
      <c r="F105" s="5">
        <f>C105+D105+E105</f>
        <v>1356740</v>
      </c>
      <c r="G105" s="5">
        <f t="shared" si="8"/>
        <v>8287074</v>
      </c>
    </row>
    <row r="106" spans="1:7" ht="11.25" customHeight="1">
      <c r="A106" s="8">
        <f t="shared" si="6"/>
        <v>41487</v>
      </c>
      <c r="B106" s="3">
        <v>6959544</v>
      </c>
      <c r="C106" s="3">
        <v>195225</v>
      </c>
      <c r="D106" s="3">
        <v>745897</v>
      </c>
      <c r="E106" s="3">
        <v>312200</v>
      </c>
      <c r="F106" s="5">
        <f>C106+D106+E106</f>
        <v>1253322</v>
      </c>
      <c r="G106" s="5">
        <f>SUM(B106:E106)</f>
        <v>8212866</v>
      </c>
    </row>
    <row r="107" spans="1:7" ht="11.25" customHeight="1">
      <c r="A107" s="8">
        <f t="shared" si="6"/>
        <v>41518</v>
      </c>
      <c r="B107" s="3">
        <v>6559112</v>
      </c>
      <c r="C107" s="3">
        <v>174167</v>
      </c>
      <c r="D107" s="3">
        <v>764379</v>
      </c>
      <c r="E107" s="3">
        <v>321998</v>
      </c>
      <c r="F107" s="5">
        <f>C107+D107+E107</f>
        <v>1260544</v>
      </c>
      <c r="G107" s="5">
        <f>SUM(B107:E107)</f>
        <v>7819656</v>
      </c>
    </row>
    <row r="108" spans="1:7" ht="11.25" customHeight="1">
      <c r="A108" s="8">
        <f t="shared" si="6"/>
        <v>41548</v>
      </c>
      <c r="B108" s="3">
        <v>6289291</v>
      </c>
      <c r="C108" s="3">
        <v>145813</v>
      </c>
      <c r="D108" s="3">
        <v>714350</v>
      </c>
      <c r="E108" s="3">
        <v>327787</v>
      </c>
      <c r="F108" s="5">
        <f>C108+D108+E108</f>
        <v>1187950</v>
      </c>
      <c r="G108" s="5">
        <f>SUM(B108:E108)</f>
        <v>7477241</v>
      </c>
    </row>
    <row r="109" spans="1:7" ht="11.25" customHeight="1">
      <c r="A109" s="8">
        <f t="shared" si="6"/>
        <v>41579</v>
      </c>
      <c r="B109" s="5">
        <v>5411354</v>
      </c>
      <c r="C109" s="5">
        <v>125950</v>
      </c>
      <c r="D109" s="5">
        <v>513570</v>
      </c>
      <c r="E109" s="5">
        <v>287018</v>
      </c>
      <c r="F109" s="5">
        <f>C109+D109+E109</f>
        <v>926538</v>
      </c>
      <c r="G109" s="5">
        <f>SUM(B109:E109)</f>
        <v>6337892</v>
      </c>
    </row>
    <row r="110" spans="1:7" ht="11.25" customHeight="1">
      <c r="A110" s="6">
        <f t="shared" si="6"/>
        <v>41609</v>
      </c>
      <c r="B110" s="7">
        <v>5784898</v>
      </c>
      <c r="C110" s="7">
        <v>115811</v>
      </c>
      <c r="D110" s="7">
        <v>455387</v>
      </c>
      <c r="E110" s="7">
        <v>261445</v>
      </c>
      <c r="F110" s="7">
        <f>C110+D110+E110</f>
        <v>832643</v>
      </c>
      <c r="G110" s="7">
        <f>SUM(B110:E110)</f>
        <v>6617541</v>
      </c>
    </row>
  </sheetData>
  <sheetProtection/>
  <mergeCells count="1">
    <mergeCell ref="F1:G1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9" width="13.7109375" style="3" customWidth="1"/>
    <col min="10" max="16384" width="7.7109375" style="3" customWidth="1"/>
  </cols>
  <sheetData>
    <row r="1" spans="1:9" s="4" customFormat="1" ht="23.25">
      <c r="A1" s="1" t="str">
        <f>'Passengers by Airport'!$A$1</f>
        <v>January 2005 - December 2013</v>
      </c>
      <c r="I1" s="9"/>
    </row>
    <row r="2" spans="1:9" s="4" customFormat="1" ht="22.5" customHeight="1">
      <c r="A2" s="10" t="s">
        <v>5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2" t="s">
        <v>0</v>
      </c>
    </row>
    <row r="3" spans="1:9" ht="11.25" customHeight="1">
      <c r="A3" s="2">
        <v>38353</v>
      </c>
      <c r="B3" s="3">
        <v>1047382</v>
      </c>
      <c r="C3" s="3">
        <v>2274880</v>
      </c>
      <c r="D3" s="3">
        <v>361490</v>
      </c>
      <c r="E3" s="3">
        <v>1030794</v>
      </c>
      <c r="F3" s="3">
        <v>85385</v>
      </c>
      <c r="G3" s="3">
        <v>366832</v>
      </c>
      <c r="H3" s="3">
        <v>764821</v>
      </c>
      <c r="I3" s="3">
        <f>SUM(B3:H3)</f>
        <v>5931584</v>
      </c>
    </row>
    <row r="4" spans="1:9" ht="11.25" customHeight="1">
      <c r="A4" s="2">
        <f>EDATE(A3,1)</f>
        <v>38384</v>
      </c>
      <c r="B4" s="3">
        <v>1042905</v>
      </c>
      <c r="C4" s="3">
        <v>2269994</v>
      </c>
      <c r="D4" s="3">
        <v>311183</v>
      </c>
      <c r="E4" s="3">
        <v>891236</v>
      </c>
      <c r="F4" s="3">
        <v>69296</v>
      </c>
      <c r="G4" s="3">
        <v>305313</v>
      </c>
      <c r="H4" s="3">
        <v>669560</v>
      </c>
      <c r="I4" s="3">
        <f aca="true" t="shared" si="0" ref="I4:I67">SUM(B4:H4)</f>
        <v>5559487</v>
      </c>
    </row>
    <row r="5" spans="1:9" ht="11.25" customHeight="1">
      <c r="A5" s="2">
        <f aca="true" t="shared" si="1" ref="A5:A68">EDATE(A4,1)</f>
        <v>38412</v>
      </c>
      <c r="B5" s="3">
        <v>1223234</v>
      </c>
      <c r="C5" s="3">
        <v>2720142</v>
      </c>
      <c r="D5" s="3">
        <v>350271</v>
      </c>
      <c r="E5" s="3">
        <v>1164949</v>
      </c>
      <c r="F5" s="3">
        <v>72302</v>
      </c>
      <c r="G5" s="3">
        <v>350050</v>
      </c>
      <c r="H5" s="3">
        <v>790508</v>
      </c>
      <c r="I5" s="3">
        <f t="shared" si="0"/>
        <v>6671456</v>
      </c>
    </row>
    <row r="6" spans="1:9" ht="11.25" customHeight="1">
      <c r="A6" s="2">
        <f t="shared" si="1"/>
        <v>38443</v>
      </c>
      <c r="B6" s="3">
        <v>1202233</v>
      </c>
      <c r="C6" s="3">
        <v>2759053</v>
      </c>
      <c r="D6" s="3">
        <v>307351</v>
      </c>
      <c r="E6" s="3">
        <v>1195116</v>
      </c>
      <c r="F6" s="3">
        <v>71150</v>
      </c>
      <c r="G6" s="3">
        <v>327794</v>
      </c>
      <c r="H6" s="3">
        <v>729372</v>
      </c>
      <c r="I6" s="3">
        <f t="shared" si="0"/>
        <v>6592069</v>
      </c>
    </row>
    <row r="7" spans="1:9" ht="11.25" customHeight="1">
      <c r="A7" s="2">
        <f t="shared" si="1"/>
        <v>38473</v>
      </c>
      <c r="B7" s="3">
        <v>1213678</v>
      </c>
      <c r="C7" s="3">
        <v>3003177</v>
      </c>
      <c r="D7" s="3">
        <v>281251</v>
      </c>
      <c r="E7" s="3">
        <v>1271796</v>
      </c>
      <c r="F7" s="3">
        <v>71248</v>
      </c>
      <c r="G7" s="3">
        <v>300696</v>
      </c>
      <c r="H7" s="3">
        <v>701971</v>
      </c>
      <c r="I7" s="3">
        <f t="shared" si="0"/>
        <v>6843817</v>
      </c>
    </row>
    <row r="8" spans="1:9" ht="11.25" customHeight="1">
      <c r="A8" s="2">
        <f t="shared" si="1"/>
        <v>38504</v>
      </c>
      <c r="B8" s="3">
        <v>1262851</v>
      </c>
      <c r="C8" s="3">
        <v>3168887</v>
      </c>
      <c r="D8" s="3">
        <v>297416</v>
      </c>
      <c r="E8" s="3">
        <v>1404217</v>
      </c>
      <c r="F8" s="3">
        <v>76239</v>
      </c>
      <c r="G8" s="3">
        <v>329057</v>
      </c>
      <c r="H8" s="3">
        <v>791253</v>
      </c>
      <c r="I8" s="3">
        <f t="shared" si="0"/>
        <v>7329920</v>
      </c>
    </row>
    <row r="9" spans="1:9" ht="11.25" customHeight="1">
      <c r="A9" s="2">
        <f t="shared" si="1"/>
        <v>38534</v>
      </c>
      <c r="B9" s="3">
        <v>1310400</v>
      </c>
      <c r="C9" s="3">
        <v>3498269</v>
      </c>
      <c r="D9" s="3">
        <v>354617</v>
      </c>
      <c r="E9" s="3">
        <v>1472954</v>
      </c>
      <c r="F9" s="3">
        <v>87665</v>
      </c>
      <c r="G9" s="3">
        <v>394819</v>
      </c>
      <c r="H9" s="3">
        <v>864763</v>
      </c>
      <c r="I9" s="3">
        <f t="shared" si="0"/>
        <v>7983487</v>
      </c>
    </row>
    <row r="10" spans="1:9" ht="11.25" customHeight="1">
      <c r="A10" s="2">
        <f t="shared" si="1"/>
        <v>38565</v>
      </c>
      <c r="B10" s="3">
        <v>1225114</v>
      </c>
      <c r="C10" s="3">
        <v>3197964</v>
      </c>
      <c r="D10" s="3">
        <v>351415</v>
      </c>
      <c r="E10" s="3">
        <v>1371241</v>
      </c>
      <c r="F10" s="3">
        <v>84189</v>
      </c>
      <c r="G10" s="3">
        <v>404535</v>
      </c>
      <c r="H10" s="3">
        <v>825444</v>
      </c>
      <c r="I10" s="3">
        <f t="shared" si="0"/>
        <v>7459902</v>
      </c>
    </row>
    <row r="11" spans="1:9" ht="11.25" customHeight="1">
      <c r="A11" s="2">
        <f t="shared" si="1"/>
        <v>38596</v>
      </c>
      <c r="B11" s="3">
        <v>1266752</v>
      </c>
      <c r="C11" s="3">
        <v>3183296</v>
      </c>
      <c r="D11" s="3">
        <v>348185</v>
      </c>
      <c r="E11" s="3">
        <v>1335313</v>
      </c>
      <c r="F11" s="3">
        <v>79900</v>
      </c>
      <c r="G11" s="3">
        <v>360482</v>
      </c>
      <c r="H11" s="3">
        <v>820169</v>
      </c>
      <c r="I11" s="3">
        <f t="shared" si="0"/>
        <v>7394097</v>
      </c>
    </row>
    <row r="12" spans="1:9" ht="11.25" customHeight="1">
      <c r="A12" s="2">
        <f t="shared" si="1"/>
        <v>38626</v>
      </c>
      <c r="B12" s="3">
        <v>1250895</v>
      </c>
      <c r="C12" s="3">
        <v>3042789</v>
      </c>
      <c r="D12" s="3">
        <v>335774</v>
      </c>
      <c r="E12" s="3">
        <v>1200090</v>
      </c>
      <c r="F12" s="3">
        <v>81612</v>
      </c>
      <c r="G12" s="3">
        <v>299420</v>
      </c>
      <c r="H12" s="3">
        <v>799990</v>
      </c>
      <c r="I12" s="3">
        <f t="shared" si="0"/>
        <v>7010570</v>
      </c>
    </row>
    <row r="13" spans="1:9" ht="11.25" customHeight="1">
      <c r="A13" s="2">
        <f t="shared" si="1"/>
        <v>38657</v>
      </c>
      <c r="B13" s="3">
        <v>1205617</v>
      </c>
      <c r="C13" s="3">
        <v>2432689</v>
      </c>
      <c r="D13" s="3">
        <v>327236</v>
      </c>
      <c r="E13" s="3">
        <v>1059506</v>
      </c>
      <c r="F13" s="3">
        <v>68507</v>
      </c>
      <c r="G13" s="3">
        <v>308908</v>
      </c>
      <c r="H13" s="3">
        <v>770138</v>
      </c>
      <c r="I13" s="3">
        <f t="shared" si="0"/>
        <v>6172601</v>
      </c>
    </row>
    <row r="14" spans="1:9" ht="11.25" customHeight="1">
      <c r="A14" s="6">
        <f t="shared" si="1"/>
        <v>38687</v>
      </c>
      <c r="B14" s="7">
        <v>1116974</v>
      </c>
      <c r="C14" s="7">
        <v>2436318</v>
      </c>
      <c r="D14" s="7">
        <v>338074</v>
      </c>
      <c r="E14" s="7">
        <v>1086156</v>
      </c>
      <c r="F14" s="7">
        <v>70865</v>
      </c>
      <c r="G14" s="7">
        <v>352524</v>
      </c>
      <c r="H14" s="7">
        <v>824815</v>
      </c>
      <c r="I14" s="7">
        <f t="shared" si="0"/>
        <v>6225726</v>
      </c>
    </row>
    <row r="15" spans="1:9" ht="11.25" customHeight="1">
      <c r="A15" s="2">
        <f t="shared" si="1"/>
        <v>38718</v>
      </c>
      <c r="B15" s="3">
        <v>1041980</v>
      </c>
      <c r="C15" s="3">
        <v>2253729</v>
      </c>
      <c r="D15" s="3">
        <v>355216</v>
      </c>
      <c r="E15" s="3">
        <v>996283</v>
      </c>
      <c r="F15" s="3">
        <v>72074</v>
      </c>
      <c r="G15" s="3">
        <v>357687</v>
      </c>
      <c r="H15" s="3">
        <v>886829</v>
      </c>
      <c r="I15" s="3">
        <f t="shared" si="0"/>
        <v>5963798</v>
      </c>
    </row>
    <row r="16" spans="1:9" ht="11.25" customHeight="1">
      <c r="A16" s="2">
        <f t="shared" si="1"/>
        <v>38749</v>
      </c>
      <c r="B16" s="3">
        <v>1031067</v>
      </c>
      <c r="C16" s="3">
        <v>2235456</v>
      </c>
      <c r="D16" s="3">
        <v>310963</v>
      </c>
      <c r="E16" s="3">
        <v>862889</v>
      </c>
      <c r="F16" s="3">
        <v>66459</v>
      </c>
      <c r="G16" s="3">
        <v>294735</v>
      </c>
      <c r="H16" s="3">
        <v>776994</v>
      </c>
      <c r="I16" s="3">
        <f t="shared" si="0"/>
        <v>5578563</v>
      </c>
    </row>
    <row r="17" spans="1:9" ht="11.25" customHeight="1">
      <c r="A17" s="2">
        <f t="shared" si="1"/>
        <v>38777</v>
      </c>
      <c r="B17" s="3">
        <v>1188087</v>
      </c>
      <c r="C17" s="3">
        <v>2592111</v>
      </c>
      <c r="D17" s="3">
        <v>331732</v>
      </c>
      <c r="E17" s="3">
        <v>1109158</v>
      </c>
      <c r="F17" s="3">
        <v>71940</v>
      </c>
      <c r="G17" s="3">
        <v>332741</v>
      </c>
      <c r="H17" s="3">
        <v>868773</v>
      </c>
      <c r="I17" s="3">
        <f t="shared" si="0"/>
        <v>6494542</v>
      </c>
    </row>
    <row r="18" spans="1:9" ht="11.25" customHeight="1">
      <c r="A18" s="2">
        <f t="shared" si="1"/>
        <v>38808</v>
      </c>
      <c r="B18" s="3">
        <v>1175786</v>
      </c>
      <c r="C18" s="3">
        <v>2850890</v>
      </c>
      <c r="D18" s="3">
        <v>321000</v>
      </c>
      <c r="E18" s="3">
        <v>1234680</v>
      </c>
      <c r="F18" s="3">
        <v>74592</v>
      </c>
      <c r="G18" s="3">
        <v>368859</v>
      </c>
      <c r="H18" s="3">
        <v>857877</v>
      </c>
      <c r="I18" s="3">
        <f t="shared" si="0"/>
        <v>6883684</v>
      </c>
    </row>
    <row r="19" spans="1:9" ht="11.25" customHeight="1">
      <c r="A19" s="2">
        <f t="shared" si="1"/>
        <v>38838</v>
      </c>
      <c r="B19" s="3">
        <v>1219140</v>
      </c>
      <c r="C19" s="3">
        <v>2986274</v>
      </c>
      <c r="D19" s="3">
        <v>275442</v>
      </c>
      <c r="E19" s="3">
        <v>1287213</v>
      </c>
      <c r="F19" s="3">
        <v>68986</v>
      </c>
      <c r="G19" s="3">
        <v>321212</v>
      </c>
      <c r="H19" s="3">
        <v>786904</v>
      </c>
      <c r="I19" s="3">
        <f t="shared" si="0"/>
        <v>6945171</v>
      </c>
    </row>
    <row r="20" spans="1:9" ht="11.25" customHeight="1">
      <c r="A20" s="2">
        <f t="shared" si="1"/>
        <v>38869</v>
      </c>
      <c r="B20" s="3">
        <v>1242183</v>
      </c>
      <c r="C20" s="3">
        <v>3206807</v>
      </c>
      <c r="D20" s="3">
        <v>298801</v>
      </c>
      <c r="E20" s="3">
        <v>1444734</v>
      </c>
      <c r="F20" s="3">
        <v>72462</v>
      </c>
      <c r="G20" s="3">
        <v>358031</v>
      </c>
      <c r="H20" s="3">
        <v>863353</v>
      </c>
      <c r="I20" s="3">
        <f t="shared" si="0"/>
        <v>7486371</v>
      </c>
    </row>
    <row r="21" spans="1:9" ht="11.25" customHeight="1">
      <c r="A21" s="2">
        <f t="shared" si="1"/>
        <v>38899</v>
      </c>
      <c r="B21" s="3">
        <v>1272352</v>
      </c>
      <c r="C21" s="3">
        <v>3503535</v>
      </c>
      <c r="D21" s="3">
        <v>351997</v>
      </c>
      <c r="E21" s="3">
        <v>1479763</v>
      </c>
      <c r="F21" s="3">
        <v>76372</v>
      </c>
      <c r="G21" s="3">
        <v>431172</v>
      </c>
      <c r="H21" s="3">
        <v>945703</v>
      </c>
      <c r="I21" s="3">
        <f t="shared" si="0"/>
        <v>8060894</v>
      </c>
    </row>
    <row r="22" spans="1:9" ht="11.25" customHeight="1">
      <c r="A22" s="2">
        <f t="shared" si="1"/>
        <v>38930</v>
      </c>
      <c r="B22" s="3">
        <v>1129455</v>
      </c>
      <c r="C22" s="3">
        <v>3111108</v>
      </c>
      <c r="D22" s="3">
        <v>347868</v>
      </c>
      <c r="E22" s="3">
        <v>1332860</v>
      </c>
      <c r="F22" s="3">
        <v>68950</v>
      </c>
      <c r="G22" s="3">
        <v>433355</v>
      </c>
      <c r="H22" s="3">
        <v>907738</v>
      </c>
      <c r="I22" s="3">
        <f t="shared" si="0"/>
        <v>7331334</v>
      </c>
    </row>
    <row r="23" spans="1:9" ht="11.25" customHeight="1">
      <c r="A23" s="2">
        <f t="shared" si="1"/>
        <v>38961</v>
      </c>
      <c r="B23" s="3">
        <v>1181920</v>
      </c>
      <c r="C23" s="3">
        <v>3119654</v>
      </c>
      <c r="D23" s="3">
        <v>338377</v>
      </c>
      <c r="E23" s="3">
        <v>1306969</v>
      </c>
      <c r="F23" s="3">
        <v>57873</v>
      </c>
      <c r="G23" s="3">
        <v>364875</v>
      </c>
      <c r="H23" s="3">
        <v>885582</v>
      </c>
      <c r="I23" s="3">
        <f t="shared" si="0"/>
        <v>7255250</v>
      </c>
    </row>
    <row r="24" spans="1:9" ht="11.25" customHeight="1">
      <c r="A24" s="2">
        <f t="shared" si="1"/>
        <v>38991</v>
      </c>
      <c r="B24" s="3">
        <v>1220849</v>
      </c>
      <c r="C24" s="3">
        <v>3009005</v>
      </c>
      <c r="D24" s="3">
        <v>328888</v>
      </c>
      <c r="E24" s="3">
        <v>1172977</v>
      </c>
      <c r="F24" s="3">
        <v>58173</v>
      </c>
      <c r="G24" s="3">
        <v>330343</v>
      </c>
      <c r="H24" s="3">
        <v>861127</v>
      </c>
      <c r="I24" s="3">
        <f t="shared" si="0"/>
        <v>6981362</v>
      </c>
    </row>
    <row r="25" spans="1:9" ht="11.25" customHeight="1">
      <c r="A25" s="2">
        <f t="shared" si="1"/>
        <v>39022</v>
      </c>
      <c r="B25" s="3">
        <v>1192327</v>
      </c>
      <c r="C25" s="3">
        <v>2421648</v>
      </c>
      <c r="D25" s="3">
        <v>343424</v>
      </c>
      <c r="E25" s="3">
        <v>1003074</v>
      </c>
      <c r="F25" s="3">
        <v>59646</v>
      </c>
      <c r="G25" s="3">
        <v>320602</v>
      </c>
      <c r="H25" s="3">
        <v>811239</v>
      </c>
      <c r="I25" s="3">
        <f t="shared" si="0"/>
        <v>6151960</v>
      </c>
    </row>
    <row r="26" spans="1:9" ht="11.25" customHeight="1">
      <c r="A26" s="6">
        <f t="shared" si="1"/>
        <v>39052</v>
      </c>
      <c r="B26" s="7">
        <v>1023012</v>
      </c>
      <c r="C26" s="7">
        <v>2363975</v>
      </c>
      <c r="D26" s="7">
        <v>360056</v>
      </c>
      <c r="E26" s="7">
        <v>1072628</v>
      </c>
      <c r="F26" s="7">
        <v>71489</v>
      </c>
      <c r="G26" s="7">
        <v>376485</v>
      </c>
      <c r="H26" s="7">
        <v>868215</v>
      </c>
      <c r="I26" s="7">
        <f t="shared" si="0"/>
        <v>6135860</v>
      </c>
    </row>
    <row r="27" spans="1:9" ht="11.25" customHeight="1">
      <c r="A27" s="2">
        <f t="shared" si="1"/>
        <v>39083</v>
      </c>
      <c r="B27" s="3">
        <v>1006669</v>
      </c>
      <c r="C27" s="3">
        <v>2197747</v>
      </c>
      <c r="D27" s="3">
        <v>362193</v>
      </c>
      <c r="E27" s="3">
        <v>991398</v>
      </c>
      <c r="F27" s="3">
        <v>71750</v>
      </c>
      <c r="G27" s="3">
        <v>375949</v>
      </c>
      <c r="H27" s="3">
        <v>907824</v>
      </c>
      <c r="I27" s="3">
        <f t="shared" si="0"/>
        <v>5913530</v>
      </c>
    </row>
    <row r="28" spans="1:9" ht="11.25" customHeight="1">
      <c r="A28" s="2">
        <f t="shared" si="1"/>
        <v>39114</v>
      </c>
      <c r="B28" s="3">
        <v>993706</v>
      </c>
      <c r="C28" s="3">
        <v>2176683</v>
      </c>
      <c r="D28" s="3">
        <v>324136</v>
      </c>
      <c r="E28" s="3">
        <v>843067</v>
      </c>
      <c r="F28" s="3">
        <v>59011</v>
      </c>
      <c r="G28" s="3">
        <v>322052</v>
      </c>
      <c r="H28" s="3">
        <v>805771</v>
      </c>
      <c r="I28" s="3">
        <f t="shared" si="0"/>
        <v>5524426</v>
      </c>
    </row>
    <row r="29" spans="1:9" ht="11.25" customHeight="1">
      <c r="A29" s="2">
        <f t="shared" si="1"/>
        <v>39142</v>
      </c>
      <c r="B29" s="3">
        <v>1178050</v>
      </c>
      <c r="C29" s="3">
        <v>2654640</v>
      </c>
      <c r="D29" s="3">
        <v>365001</v>
      </c>
      <c r="E29" s="3">
        <v>1131721</v>
      </c>
      <c r="F29" s="3">
        <v>66296</v>
      </c>
      <c r="G29" s="3">
        <v>375272</v>
      </c>
      <c r="H29" s="3">
        <v>932340</v>
      </c>
      <c r="I29" s="3">
        <f t="shared" si="0"/>
        <v>6703320</v>
      </c>
    </row>
    <row r="30" spans="1:9" ht="11.25" customHeight="1">
      <c r="A30" s="2">
        <f t="shared" si="1"/>
        <v>39173</v>
      </c>
      <c r="B30" s="3">
        <v>1132401</v>
      </c>
      <c r="C30" s="3">
        <v>2791029</v>
      </c>
      <c r="D30" s="3">
        <v>327269</v>
      </c>
      <c r="E30" s="3">
        <v>1203229</v>
      </c>
      <c r="F30" s="3">
        <v>56572</v>
      </c>
      <c r="G30" s="3">
        <v>392866</v>
      </c>
      <c r="H30" s="3">
        <v>847132</v>
      </c>
      <c r="I30" s="3">
        <f t="shared" si="0"/>
        <v>6750498</v>
      </c>
    </row>
    <row r="31" spans="1:9" ht="11.25" customHeight="1">
      <c r="A31" s="2">
        <f t="shared" si="1"/>
        <v>39203</v>
      </c>
      <c r="B31" s="3">
        <v>1179525</v>
      </c>
      <c r="C31" s="3">
        <v>2979965</v>
      </c>
      <c r="D31" s="3">
        <v>284426</v>
      </c>
      <c r="E31" s="3">
        <v>1267529</v>
      </c>
      <c r="F31" s="3">
        <v>56924</v>
      </c>
      <c r="G31" s="3">
        <v>351062</v>
      </c>
      <c r="H31" s="3">
        <v>776652</v>
      </c>
      <c r="I31" s="3">
        <f t="shared" si="0"/>
        <v>6896083</v>
      </c>
    </row>
    <row r="32" spans="1:9" ht="11.25" customHeight="1">
      <c r="A32" s="2">
        <f t="shared" si="1"/>
        <v>39234</v>
      </c>
      <c r="B32" s="3">
        <v>1192591</v>
      </c>
      <c r="C32" s="3">
        <v>3134178</v>
      </c>
      <c r="D32" s="3">
        <v>319885</v>
      </c>
      <c r="E32" s="3">
        <v>1422896</v>
      </c>
      <c r="F32" s="3">
        <v>60788</v>
      </c>
      <c r="G32" s="3">
        <v>383314</v>
      </c>
      <c r="H32" s="3">
        <v>863120</v>
      </c>
      <c r="I32" s="3">
        <f t="shared" si="0"/>
        <v>7376772</v>
      </c>
    </row>
    <row r="33" spans="1:9" ht="11.25" customHeight="1">
      <c r="A33" s="2">
        <f t="shared" si="1"/>
        <v>39264</v>
      </c>
      <c r="B33" s="3">
        <v>1223356</v>
      </c>
      <c r="C33" s="3">
        <v>3417870</v>
      </c>
      <c r="D33" s="3">
        <v>374437</v>
      </c>
      <c r="E33" s="3">
        <v>1436853</v>
      </c>
      <c r="F33" s="3">
        <v>66772</v>
      </c>
      <c r="G33" s="3">
        <v>459176</v>
      </c>
      <c r="H33" s="3">
        <v>932672</v>
      </c>
      <c r="I33" s="3">
        <f t="shared" si="0"/>
        <v>7911136</v>
      </c>
    </row>
    <row r="34" spans="1:9" ht="11.25" customHeight="1">
      <c r="A34" s="2">
        <f t="shared" si="1"/>
        <v>39295</v>
      </c>
      <c r="B34" s="3">
        <v>1189446</v>
      </c>
      <c r="C34" s="3">
        <v>3272359</v>
      </c>
      <c r="D34" s="3">
        <v>385590</v>
      </c>
      <c r="E34" s="3">
        <v>1440645</v>
      </c>
      <c r="F34" s="3">
        <v>62777</v>
      </c>
      <c r="G34" s="3">
        <v>488117</v>
      </c>
      <c r="H34" s="3">
        <v>929134</v>
      </c>
      <c r="I34" s="3">
        <f t="shared" si="0"/>
        <v>7768068</v>
      </c>
    </row>
    <row r="35" spans="1:9" ht="11.25" customHeight="1">
      <c r="A35" s="2">
        <f t="shared" si="1"/>
        <v>39326</v>
      </c>
      <c r="B35" s="3">
        <v>1184675</v>
      </c>
      <c r="C35" s="3">
        <v>3175805</v>
      </c>
      <c r="D35" s="3">
        <v>362923</v>
      </c>
      <c r="E35" s="3">
        <v>1325742</v>
      </c>
      <c r="F35" s="3">
        <v>60141</v>
      </c>
      <c r="G35" s="3">
        <v>388106</v>
      </c>
      <c r="H35" s="3">
        <v>910637</v>
      </c>
      <c r="I35" s="3">
        <f t="shared" si="0"/>
        <v>7408029</v>
      </c>
    </row>
    <row r="36" spans="1:9" ht="11.25" customHeight="1">
      <c r="A36" s="2">
        <f t="shared" si="1"/>
        <v>39356</v>
      </c>
      <c r="B36" s="3">
        <v>1208967</v>
      </c>
      <c r="C36" s="3">
        <v>3046369</v>
      </c>
      <c r="D36" s="3">
        <v>355005</v>
      </c>
      <c r="E36" s="3">
        <v>1260480</v>
      </c>
      <c r="F36" s="3">
        <v>59207</v>
      </c>
      <c r="G36" s="3">
        <v>382865</v>
      </c>
      <c r="H36" s="3">
        <v>895987</v>
      </c>
      <c r="I36" s="3">
        <f t="shared" si="0"/>
        <v>7208880</v>
      </c>
    </row>
    <row r="37" spans="1:9" ht="11.25" customHeight="1">
      <c r="A37" s="2">
        <f t="shared" si="1"/>
        <v>39387</v>
      </c>
      <c r="B37" s="3">
        <v>1149089</v>
      </c>
      <c r="C37" s="3">
        <v>2427756</v>
      </c>
      <c r="D37" s="3">
        <v>364548</v>
      </c>
      <c r="E37" s="3">
        <v>1057551</v>
      </c>
      <c r="F37" s="3">
        <v>48827</v>
      </c>
      <c r="G37" s="3">
        <v>353857</v>
      </c>
      <c r="H37" s="3">
        <v>849538</v>
      </c>
      <c r="I37" s="3">
        <f t="shared" si="0"/>
        <v>6251166</v>
      </c>
    </row>
    <row r="38" spans="1:9" ht="11.25" customHeight="1">
      <c r="A38" s="6">
        <f t="shared" si="1"/>
        <v>39417</v>
      </c>
      <c r="B38" s="7">
        <v>1010241</v>
      </c>
      <c r="C38" s="7">
        <v>2396682</v>
      </c>
      <c r="D38" s="7">
        <v>377667</v>
      </c>
      <c r="E38" s="7">
        <v>1137157</v>
      </c>
      <c r="F38" s="7">
        <v>66634</v>
      </c>
      <c r="G38" s="7">
        <v>403982</v>
      </c>
      <c r="H38" s="7">
        <v>882920</v>
      </c>
      <c r="I38" s="7">
        <f t="shared" si="0"/>
        <v>6275283</v>
      </c>
    </row>
    <row r="39" spans="1:9" ht="11.25" customHeight="1">
      <c r="A39" s="2">
        <f t="shared" si="1"/>
        <v>39448</v>
      </c>
      <c r="B39" s="3">
        <v>950906</v>
      </c>
      <c r="C39" s="3">
        <v>2149466</v>
      </c>
      <c r="D39" s="3">
        <v>360868</v>
      </c>
      <c r="E39" s="3">
        <v>976289</v>
      </c>
      <c r="F39" s="3">
        <v>78056</v>
      </c>
      <c r="G39" s="3">
        <v>384242</v>
      </c>
      <c r="H39" s="3">
        <v>910494</v>
      </c>
      <c r="I39" s="3">
        <f t="shared" si="0"/>
        <v>5810321</v>
      </c>
    </row>
    <row r="40" spans="1:9" ht="11.25" customHeight="1">
      <c r="A40" s="2">
        <f t="shared" si="1"/>
        <v>39479</v>
      </c>
      <c r="B40" s="3">
        <v>1001229</v>
      </c>
      <c r="C40" s="3">
        <v>2249158</v>
      </c>
      <c r="D40" s="3">
        <v>338843</v>
      </c>
      <c r="E40" s="3">
        <v>864880</v>
      </c>
      <c r="F40" s="3">
        <v>73273</v>
      </c>
      <c r="G40" s="3">
        <v>345609</v>
      </c>
      <c r="H40" s="3">
        <v>844529</v>
      </c>
      <c r="I40" s="3">
        <f t="shared" si="0"/>
        <v>5717521</v>
      </c>
    </row>
    <row r="41" spans="1:9" ht="11.25" customHeight="1">
      <c r="A41" s="2">
        <f t="shared" si="1"/>
        <v>39508</v>
      </c>
      <c r="B41" s="3">
        <v>1092175</v>
      </c>
      <c r="C41" s="3">
        <v>2619996</v>
      </c>
      <c r="D41" s="3">
        <v>371628</v>
      </c>
      <c r="E41" s="3">
        <v>1145714</v>
      </c>
      <c r="F41" s="3">
        <v>61948</v>
      </c>
      <c r="G41" s="3">
        <v>408886</v>
      </c>
      <c r="H41" s="3">
        <v>931078</v>
      </c>
      <c r="I41" s="3">
        <f t="shared" si="0"/>
        <v>6631425</v>
      </c>
    </row>
    <row r="42" spans="1:9" ht="11.25" customHeight="1">
      <c r="A42" s="2">
        <f t="shared" si="1"/>
        <v>39539</v>
      </c>
      <c r="B42" s="3">
        <v>1094347</v>
      </c>
      <c r="C42" s="3">
        <v>2549248</v>
      </c>
      <c r="D42" s="3">
        <v>323473</v>
      </c>
      <c r="E42" s="3">
        <v>1276944</v>
      </c>
      <c r="F42" s="3">
        <v>42809</v>
      </c>
      <c r="G42" s="3">
        <v>420617</v>
      </c>
      <c r="H42" s="3">
        <v>859030</v>
      </c>
      <c r="I42" s="3">
        <f t="shared" si="0"/>
        <v>6566468</v>
      </c>
    </row>
    <row r="43" spans="1:9" ht="11.25" customHeight="1">
      <c r="A43" s="2">
        <f t="shared" si="1"/>
        <v>39569</v>
      </c>
      <c r="B43" s="3">
        <v>1127459</v>
      </c>
      <c r="C43" s="3">
        <v>2819270</v>
      </c>
      <c r="D43" s="3">
        <v>307921</v>
      </c>
      <c r="E43" s="3">
        <v>1396948</v>
      </c>
      <c r="F43" s="3">
        <v>49565</v>
      </c>
      <c r="G43" s="3">
        <v>376895</v>
      </c>
      <c r="H43" s="3">
        <v>787321</v>
      </c>
      <c r="I43" s="3">
        <f t="shared" si="0"/>
        <v>6865379</v>
      </c>
    </row>
    <row r="44" spans="1:9" ht="11.25" customHeight="1">
      <c r="A44" s="2">
        <f t="shared" si="1"/>
        <v>39600</v>
      </c>
      <c r="B44" s="3">
        <v>1146297</v>
      </c>
      <c r="C44" s="3">
        <v>2942781</v>
      </c>
      <c r="D44" s="3">
        <v>322497</v>
      </c>
      <c r="E44" s="3">
        <v>1556051</v>
      </c>
      <c r="F44" s="3">
        <v>51394</v>
      </c>
      <c r="G44" s="3">
        <v>410273</v>
      </c>
      <c r="H44" s="3">
        <v>845666</v>
      </c>
      <c r="I44" s="3">
        <f t="shared" si="0"/>
        <v>7274959</v>
      </c>
    </row>
    <row r="45" spans="1:9" ht="11.25" customHeight="1">
      <c r="A45" s="2">
        <f t="shared" si="1"/>
        <v>39630</v>
      </c>
      <c r="B45" s="3">
        <v>1181211</v>
      </c>
      <c r="C45" s="3">
        <v>3223145</v>
      </c>
      <c r="D45" s="3">
        <v>378474</v>
      </c>
      <c r="E45" s="3">
        <v>1620047</v>
      </c>
      <c r="F45" s="3">
        <v>56296</v>
      </c>
      <c r="G45" s="3">
        <v>492535</v>
      </c>
      <c r="H45" s="3">
        <v>914482</v>
      </c>
      <c r="I45" s="3">
        <f t="shared" si="0"/>
        <v>7866190</v>
      </c>
    </row>
    <row r="46" spans="1:9" ht="11.25" customHeight="1">
      <c r="A46" s="2">
        <f t="shared" si="1"/>
        <v>39661</v>
      </c>
      <c r="B46" s="3">
        <v>1107529</v>
      </c>
      <c r="C46" s="3">
        <v>3056327</v>
      </c>
      <c r="D46" s="3">
        <v>395387</v>
      </c>
      <c r="E46" s="3">
        <v>1631928</v>
      </c>
      <c r="F46" s="3">
        <v>54218</v>
      </c>
      <c r="G46" s="3">
        <v>513594</v>
      </c>
      <c r="H46" s="3">
        <v>922300</v>
      </c>
      <c r="I46" s="3">
        <f t="shared" si="0"/>
        <v>7681283</v>
      </c>
    </row>
    <row r="47" spans="1:9" ht="11.25" customHeight="1">
      <c r="A47" s="2">
        <f t="shared" si="1"/>
        <v>39692</v>
      </c>
      <c r="B47" s="3">
        <v>1123716</v>
      </c>
      <c r="C47" s="3">
        <v>2892493</v>
      </c>
      <c r="D47" s="3">
        <v>347709</v>
      </c>
      <c r="E47" s="3">
        <v>1415238</v>
      </c>
      <c r="F47" s="3">
        <v>52203</v>
      </c>
      <c r="G47" s="3">
        <v>394771</v>
      </c>
      <c r="H47" s="3">
        <v>844163</v>
      </c>
      <c r="I47" s="3">
        <f t="shared" si="0"/>
        <v>7070293</v>
      </c>
    </row>
    <row r="48" spans="1:9" ht="11.25" customHeight="1">
      <c r="A48" s="2">
        <f t="shared" si="1"/>
        <v>39722</v>
      </c>
      <c r="B48" s="3">
        <v>1130253</v>
      </c>
      <c r="C48" s="3">
        <v>2769874</v>
      </c>
      <c r="D48" s="3">
        <v>355195</v>
      </c>
      <c r="E48" s="3">
        <v>1323263</v>
      </c>
      <c r="F48" s="3">
        <v>50628</v>
      </c>
      <c r="G48" s="3">
        <v>426771</v>
      </c>
      <c r="H48" s="3">
        <v>829827</v>
      </c>
      <c r="I48" s="3">
        <f t="shared" si="0"/>
        <v>6885811</v>
      </c>
    </row>
    <row r="49" spans="1:9" ht="11.25" customHeight="1">
      <c r="A49" s="2">
        <f t="shared" si="1"/>
        <v>39753</v>
      </c>
      <c r="B49" s="3">
        <v>1007010</v>
      </c>
      <c r="C49" s="3">
        <v>2180268</v>
      </c>
      <c r="D49" s="3">
        <v>349488</v>
      </c>
      <c r="E49" s="3">
        <v>1080439</v>
      </c>
      <c r="F49" s="3">
        <v>48510</v>
      </c>
      <c r="G49" s="3">
        <v>404038</v>
      </c>
      <c r="H49" s="3">
        <v>790436</v>
      </c>
      <c r="I49" s="3">
        <f t="shared" si="0"/>
        <v>5860189</v>
      </c>
    </row>
    <row r="50" spans="1:9" ht="11.25" customHeight="1">
      <c r="A50" s="6">
        <f t="shared" si="1"/>
        <v>39783</v>
      </c>
      <c r="B50" s="7">
        <v>940520</v>
      </c>
      <c r="C50" s="7">
        <v>2208764</v>
      </c>
      <c r="D50" s="7">
        <v>368970</v>
      </c>
      <c r="E50" s="7">
        <v>1217199</v>
      </c>
      <c r="F50" s="7">
        <v>54744</v>
      </c>
      <c r="G50" s="7">
        <v>451850</v>
      </c>
      <c r="H50" s="7">
        <v>839354</v>
      </c>
      <c r="I50" s="7">
        <f t="shared" si="0"/>
        <v>6081401</v>
      </c>
    </row>
    <row r="51" spans="1:9" ht="11.25" customHeight="1">
      <c r="A51" s="2">
        <f t="shared" si="1"/>
        <v>39814</v>
      </c>
      <c r="B51" s="3">
        <v>855907</v>
      </c>
      <c r="C51" s="3">
        <v>1979454</v>
      </c>
      <c r="D51" s="3">
        <v>366934</v>
      </c>
      <c r="E51" s="3">
        <v>1050123</v>
      </c>
      <c r="F51" s="3">
        <v>58824</v>
      </c>
      <c r="G51" s="3">
        <v>412497</v>
      </c>
      <c r="H51" s="3">
        <v>887038</v>
      </c>
      <c r="I51" s="3">
        <f t="shared" si="0"/>
        <v>5610777</v>
      </c>
    </row>
    <row r="52" spans="1:9" ht="11.25" customHeight="1">
      <c r="A52" s="2">
        <f t="shared" si="1"/>
        <v>39845</v>
      </c>
      <c r="B52" s="3">
        <v>835492</v>
      </c>
      <c r="C52" s="3">
        <v>1930670</v>
      </c>
      <c r="D52" s="3">
        <v>323702</v>
      </c>
      <c r="E52" s="3">
        <v>849369</v>
      </c>
      <c r="F52" s="3">
        <v>49706</v>
      </c>
      <c r="G52" s="3">
        <v>363839</v>
      </c>
      <c r="H52" s="3">
        <v>752810</v>
      </c>
      <c r="I52" s="3">
        <f t="shared" si="0"/>
        <v>5105588</v>
      </c>
    </row>
    <row r="53" spans="1:9" ht="11.25" customHeight="1">
      <c r="A53" s="2">
        <f t="shared" si="1"/>
        <v>39873</v>
      </c>
      <c r="B53" s="3">
        <v>1016329</v>
      </c>
      <c r="C53" s="3">
        <v>2304785</v>
      </c>
      <c r="D53" s="3">
        <v>359786</v>
      </c>
      <c r="E53" s="3">
        <v>1087286</v>
      </c>
      <c r="F53" s="3">
        <v>55156</v>
      </c>
      <c r="G53" s="3">
        <v>423903</v>
      </c>
      <c r="H53" s="3">
        <v>847043</v>
      </c>
      <c r="I53" s="3">
        <f t="shared" si="0"/>
        <v>6094288</v>
      </c>
    </row>
    <row r="54" spans="1:9" ht="11.25" customHeight="1">
      <c r="A54" s="2">
        <f t="shared" si="1"/>
        <v>39904</v>
      </c>
      <c r="B54" s="3">
        <v>1022633</v>
      </c>
      <c r="C54" s="3">
        <v>2599803</v>
      </c>
      <c r="D54" s="3">
        <v>343347</v>
      </c>
      <c r="E54" s="3">
        <v>1256807</v>
      </c>
      <c r="F54" s="3">
        <v>54192</v>
      </c>
      <c r="G54" s="3">
        <v>481118</v>
      </c>
      <c r="H54" s="3">
        <v>825208</v>
      </c>
      <c r="I54" s="3">
        <f t="shared" si="0"/>
        <v>6583108</v>
      </c>
    </row>
    <row r="55" spans="1:9" ht="11.25" customHeight="1">
      <c r="A55" s="2">
        <f t="shared" si="1"/>
        <v>39934</v>
      </c>
      <c r="B55" s="3">
        <v>1026177</v>
      </c>
      <c r="C55" s="3">
        <v>2635747</v>
      </c>
      <c r="D55" s="3">
        <v>298589</v>
      </c>
      <c r="E55" s="3">
        <v>1329435</v>
      </c>
      <c r="F55" s="3">
        <v>51006</v>
      </c>
      <c r="G55" s="3">
        <v>414675</v>
      </c>
      <c r="H55" s="3">
        <v>738077</v>
      </c>
      <c r="I55" s="3">
        <f t="shared" si="0"/>
        <v>6493706</v>
      </c>
    </row>
    <row r="56" spans="1:9" ht="11.25" customHeight="1">
      <c r="A56" s="2">
        <f t="shared" si="1"/>
        <v>39965</v>
      </c>
      <c r="B56" s="3">
        <v>1075903</v>
      </c>
      <c r="C56" s="3">
        <v>2763966</v>
      </c>
      <c r="D56" s="3">
        <v>323419</v>
      </c>
      <c r="E56" s="3">
        <v>1483709</v>
      </c>
      <c r="F56" s="3">
        <v>60950</v>
      </c>
      <c r="G56" s="3">
        <v>454549</v>
      </c>
      <c r="H56" s="3">
        <v>794851</v>
      </c>
      <c r="I56" s="3">
        <f t="shared" si="0"/>
        <v>6957347</v>
      </c>
    </row>
    <row r="57" spans="1:9" ht="11.25" customHeight="1">
      <c r="A57" s="2">
        <f t="shared" si="1"/>
        <v>39995</v>
      </c>
      <c r="B57" s="3">
        <v>1136252</v>
      </c>
      <c r="C57" s="3">
        <v>3116270</v>
      </c>
      <c r="D57" s="3">
        <v>391622</v>
      </c>
      <c r="E57" s="3">
        <v>1573427</v>
      </c>
      <c r="F57" s="3">
        <v>73590</v>
      </c>
      <c r="G57" s="3">
        <v>563084</v>
      </c>
      <c r="H57" s="3">
        <v>920762</v>
      </c>
      <c r="I57" s="3">
        <f t="shared" si="0"/>
        <v>7775007</v>
      </c>
    </row>
    <row r="58" spans="1:9" ht="11.25" customHeight="1">
      <c r="A58" s="2">
        <f t="shared" si="1"/>
        <v>40026</v>
      </c>
      <c r="B58" s="3">
        <v>1050410</v>
      </c>
      <c r="C58" s="3">
        <v>2941303</v>
      </c>
      <c r="D58" s="3">
        <v>395046</v>
      </c>
      <c r="E58" s="3">
        <v>1590856</v>
      </c>
      <c r="F58" s="3">
        <v>69228</v>
      </c>
      <c r="G58" s="3">
        <v>572164</v>
      </c>
      <c r="H58" s="3">
        <v>933461</v>
      </c>
      <c r="I58" s="3">
        <f t="shared" si="0"/>
        <v>7552468</v>
      </c>
    </row>
    <row r="59" spans="1:9" ht="11.25" customHeight="1">
      <c r="A59" s="2">
        <f t="shared" si="1"/>
        <v>40057</v>
      </c>
      <c r="B59" s="3">
        <v>1068654</v>
      </c>
      <c r="C59" s="3">
        <v>2769233</v>
      </c>
      <c r="D59" s="3">
        <v>339792</v>
      </c>
      <c r="E59" s="3">
        <v>1401634</v>
      </c>
      <c r="F59" s="3">
        <v>67264</v>
      </c>
      <c r="G59" s="3">
        <v>464248</v>
      </c>
      <c r="H59" s="3">
        <v>846551</v>
      </c>
      <c r="I59" s="3">
        <f t="shared" si="0"/>
        <v>6957376</v>
      </c>
    </row>
    <row r="60" spans="1:9" ht="11.25" customHeight="1">
      <c r="A60" s="2">
        <f t="shared" si="1"/>
        <v>40087</v>
      </c>
      <c r="B60" s="3">
        <v>1068958</v>
      </c>
      <c r="C60" s="3">
        <v>2715537</v>
      </c>
      <c r="D60" s="3">
        <v>354762</v>
      </c>
      <c r="E60" s="3">
        <v>1317784</v>
      </c>
      <c r="F60" s="3">
        <v>65197</v>
      </c>
      <c r="G60" s="3">
        <v>477393</v>
      </c>
      <c r="H60" s="3">
        <v>835493</v>
      </c>
      <c r="I60" s="3">
        <f t="shared" si="0"/>
        <v>6835124</v>
      </c>
    </row>
    <row r="61" spans="1:9" ht="11.25" customHeight="1">
      <c r="A61" s="2">
        <f t="shared" si="1"/>
        <v>40118</v>
      </c>
      <c r="B61" s="3">
        <v>967405</v>
      </c>
      <c r="C61" s="3">
        <v>2230114</v>
      </c>
      <c r="D61" s="3">
        <v>349434</v>
      </c>
      <c r="E61" s="3">
        <v>1047957</v>
      </c>
      <c r="F61" s="3">
        <v>55503</v>
      </c>
      <c r="G61" s="3">
        <v>439548</v>
      </c>
      <c r="H61" s="3">
        <v>789547</v>
      </c>
      <c r="I61" s="3">
        <f t="shared" si="0"/>
        <v>5879508</v>
      </c>
    </row>
    <row r="62" spans="1:9" ht="11.25" customHeight="1">
      <c r="A62" s="6">
        <f t="shared" si="1"/>
        <v>40148</v>
      </c>
      <c r="B62" s="7">
        <v>883270</v>
      </c>
      <c r="C62" s="7">
        <v>2279729</v>
      </c>
      <c r="D62" s="7">
        <v>373191</v>
      </c>
      <c r="E62" s="7">
        <v>1151982</v>
      </c>
      <c r="F62" s="7">
        <v>59100</v>
      </c>
      <c r="G62" s="7">
        <v>486780</v>
      </c>
      <c r="H62" s="7">
        <v>840708</v>
      </c>
      <c r="I62" s="7">
        <f t="shared" si="0"/>
        <v>6074760</v>
      </c>
    </row>
    <row r="63" spans="1:9" ht="11.25" customHeight="1">
      <c r="A63" s="2">
        <f t="shared" si="1"/>
        <v>40179</v>
      </c>
      <c r="B63" s="3">
        <v>749007</v>
      </c>
      <c r="C63" s="3">
        <v>1996721</v>
      </c>
      <c r="D63" s="3">
        <v>362621</v>
      </c>
      <c r="E63" s="3">
        <v>1011241</v>
      </c>
      <c r="F63" s="3">
        <v>65146</v>
      </c>
      <c r="G63" s="3">
        <v>452113</v>
      </c>
      <c r="H63" s="3">
        <v>858173</v>
      </c>
      <c r="I63" s="3">
        <f t="shared" si="0"/>
        <v>5495022</v>
      </c>
    </row>
    <row r="64" spans="1:9" ht="11.25" customHeight="1">
      <c r="A64" s="2">
        <f t="shared" si="1"/>
        <v>40210</v>
      </c>
      <c r="B64" s="3">
        <v>842620</v>
      </c>
      <c r="C64" s="3">
        <v>2049349</v>
      </c>
      <c r="D64" s="3">
        <v>315288</v>
      </c>
      <c r="E64" s="3">
        <v>874314</v>
      </c>
      <c r="F64" s="3">
        <v>55399</v>
      </c>
      <c r="G64" s="3">
        <v>405854</v>
      </c>
      <c r="H64" s="3">
        <v>768096</v>
      </c>
      <c r="I64" s="3">
        <f t="shared" si="0"/>
        <v>5310920</v>
      </c>
    </row>
    <row r="65" spans="1:9" ht="11.25" customHeight="1">
      <c r="A65" s="2">
        <f t="shared" si="1"/>
        <v>40238</v>
      </c>
      <c r="B65" s="3">
        <v>934360</v>
      </c>
      <c r="C65" s="3">
        <v>2326803</v>
      </c>
      <c r="D65" s="3">
        <v>342865</v>
      </c>
      <c r="E65" s="3">
        <v>1109757</v>
      </c>
      <c r="F65" s="3">
        <v>54656</v>
      </c>
      <c r="G65" s="3">
        <v>456599</v>
      </c>
      <c r="H65" s="3">
        <v>833567</v>
      </c>
      <c r="I65" s="3">
        <f t="shared" si="0"/>
        <v>6058607</v>
      </c>
    </row>
    <row r="66" spans="1:9" ht="11.25" customHeight="1">
      <c r="A66" s="2">
        <f t="shared" si="1"/>
        <v>40269</v>
      </c>
      <c r="B66" s="3">
        <v>745988</v>
      </c>
      <c r="C66" s="3">
        <v>1992905</v>
      </c>
      <c r="D66" s="3">
        <v>281601</v>
      </c>
      <c r="E66" s="3">
        <v>1028794</v>
      </c>
      <c r="F66" s="3">
        <v>44671</v>
      </c>
      <c r="G66" s="3">
        <v>394076</v>
      </c>
      <c r="H66" s="3">
        <v>668622</v>
      </c>
      <c r="I66" s="3">
        <f t="shared" si="0"/>
        <v>5156657</v>
      </c>
    </row>
    <row r="67" spans="1:9" ht="11.25" customHeight="1">
      <c r="A67" s="2">
        <f t="shared" si="1"/>
        <v>40299</v>
      </c>
      <c r="B67" s="3">
        <v>850634</v>
      </c>
      <c r="C67" s="3">
        <v>2567440</v>
      </c>
      <c r="D67" s="3">
        <v>292683</v>
      </c>
      <c r="E67" s="3">
        <v>1302970</v>
      </c>
      <c r="F67" s="3">
        <v>58547</v>
      </c>
      <c r="G67" s="3">
        <v>407071</v>
      </c>
      <c r="H67" s="3">
        <v>726726</v>
      </c>
      <c r="I67" s="3">
        <f t="shared" si="0"/>
        <v>6206071</v>
      </c>
    </row>
    <row r="68" spans="1:9" ht="11.25" customHeight="1">
      <c r="A68" s="2">
        <f t="shared" si="1"/>
        <v>40330</v>
      </c>
      <c r="B68" s="3">
        <v>994010</v>
      </c>
      <c r="C68" s="3">
        <v>2806281</v>
      </c>
      <c r="D68" s="3">
        <v>330454</v>
      </c>
      <c r="E68" s="3">
        <v>1471449</v>
      </c>
      <c r="F68" s="3">
        <v>61778</v>
      </c>
      <c r="G68" s="3">
        <v>433869</v>
      </c>
      <c r="H68" s="3">
        <v>810395</v>
      </c>
      <c r="I68" s="3">
        <f aca="true" t="shared" si="2" ref="I68:I99">SUM(B68:H68)</f>
        <v>6908236</v>
      </c>
    </row>
    <row r="69" spans="1:9" ht="11.25" customHeight="1">
      <c r="A69" s="2">
        <f aca="true" t="shared" si="3" ref="A69:A110">EDATE(A68,1)</f>
        <v>40360</v>
      </c>
      <c r="B69" s="3">
        <v>1091902</v>
      </c>
      <c r="C69" s="3">
        <v>3325407</v>
      </c>
      <c r="D69" s="3">
        <v>409489</v>
      </c>
      <c r="E69" s="3">
        <v>1591711</v>
      </c>
      <c r="F69" s="3">
        <v>72585</v>
      </c>
      <c r="G69" s="3">
        <v>541706</v>
      </c>
      <c r="H69" s="3">
        <v>926656</v>
      </c>
      <c r="I69" s="3">
        <f t="shared" si="2"/>
        <v>7959456</v>
      </c>
    </row>
    <row r="70" spans="1:9" ht="11.25" customHeight="1">
      <c r="A70" s="2">
        <f t="shared" si="3"/>
        <v>40391</v>
      </c>
      <c r="B70" s="3">
        <v>1052375</v>
      </c>
      <c r="C70" s="3">
        <v>3118039</v>
      </c>
      <c r="D70" s="3">
        <v>403611</v>
      </c>
      <c r="E70" s="3">
        <v>1565675</v>
      </c>
      <c r="F70" s="3">
        <v>70625</v>
      </c>
      <c r="G70" s="3">
        <v>516359</v>
      </c>
      <c r="H70" s="3">
        <v>904572</v>
      </c>
      <c r="I70" s="3">
        <f t="shared" si="2"/>
        <v>7631256</v>
      </c>
    </row>
    <row r="71" spans="1:9" ht="11.25" customHeight="1">
      <c r="A71" s="2">
        <f t="shared" si="3"/>
        <v>40422</v>
      </c>
      <c r="B71" s="3">
        <v>1092998</v>
      </c>
      <c r="C71" s="3">
        <v>2980197</v>
      </c>
      <c r="D71" s="3">
        <v>376922</v>
      </c>
      <c r="E71" s="3">
        <v>1482686</v>
      </c>
      <c r="F71" s="3">
        <v>71427</v>
      </c>
      <c r="G71" s="3">
        <v>482975</v>
      </c>
      <c r="H71" s="3">
        <v>852245</v>
      </c>
      <c r="I71" s="3">
        <f t="shared" si="2"/>
        <v>7339450</v>
      </c>
    </row>
    <row r="72" spans="1:9" ht="11.25" customHeight="1">
      <c r="A72" s="2">
        <f t="shared" si="3"/>
        <v>40452</v>
      </c>
      <c r="B72" s="3">
        <v>1081706</v>
      </c>
      <c r="C72" s="3">
        <v>2897436</v>
      </c>
      <c r="D72" s="3">
        <v>378822</v>
      </c>
      <c r="E72" s="3">
        <v>1413352</v>
      </c>
      <c r="F72" s="3">
        <v>72908</v>
      </c>
      <c r="G72" s="3">
        <v>470102</v>
      </c>
      <c r="H72" s="3">
        <v>865793</v>
      </c>
      <c r="I72" s="3">
        <f t="shared" si="2"/>
        <v>7180119</v>
      </c>
    </row>
    <row r="73" spans="1:9" ht="11.25" customHeight="1">
      <c r="A73" s="2">
        <f t="shared" si="3"/>
        <v>40483</v>
      </c>
      <c r="B73" s="3">
        <v>975184</v>
      </c>
      <c r="C73" s="3">
        <v>2343150</v>
      </c>
      <c r="D73" s="3">
        <v>353915</v>
      </c>
      <c r="E73" s="3">
        <v>1094885</v>
      </c>
      <c r="F73" s="3">
        <v>58437</v>
      </c>
      <c r="G73" s="3">
        <v>452784</v>
      </c>
      <c r="H73" s="3">
        <v>803192</v>
      </c>
      <c r="I73" s="3">
        <f t="shared" si="2"/>
        <v>6081547</v>
      </c>
    </row>
    <row r="74" spans="1:9" ht="11.25" customHeight="1">
      <c r="A74" s="6">
        <f t="shared" si="3"/>
        <v>40513</v>
      </c>
      <c r="B74" s="7">
        <v>697448</v>
      </c>
      <c r="C74" s="7">
        <v>2024403</v>
      </c>
      <c r="D74" s="7">
        <v>358527</v>
      </c>
      <c r="E74" s="7">
        <v>1064202</v>
      </c>
      <c r="F74" s="7">
        <v>61133</v>
      </c>
      <c r="G74" s="7">
        <v>447999</v>
      </c>
      <c r="H74" s="7">
        <v>805349</v>
      </c>
      <c r="I74" s="7">
        <f t="shared" si="2"/>
        <v>5459061</v>
      </c>
    </row>
    <row r="75" spans="1:9" ht="11.25" customHeight="1">
      <c r="A75" s="2">
        <f t="shared" si="3"/>
        <v>40544</v>
      </c>
      <c r="B75" s="3">
        <v>828222</v>
      </c>
      <c r="C75" s="3">
        <v>2094221</v>
      </c>
      <c r="D75" s="3">
        <v>379583</v>
      </c>
      <c r="E75" s="3">
        <v>1046672</v>
      </c>
      <c r="F75" s="3">
        <v>64182</v>
      </c>
      <c r="G75" s="3">
        <v>455643</v>
      </c>
      <c r="H75" s="3">
        <v>901301</v>
      </c>
      <c r="I75" s="3">
        <f t="shared" si="2"/>
        <v>5769824</v>
      </c>
    </row>
    <row r="76" spans="1:9" ht="11.25" customHeight="1">
      <c r="A76" s="2">
        <f t="shared" si="3"/>
        <v>40575</v>
      </c>
      <c r="B76" s="3">
        <v>841123</v>
      </c>
      <c r="C76" s="3">
        <v>2109986</v>
      </c>
      <c r="D76" s="3">
        <v>292417</v>
      </c>
      <c r="E76" s="3">
        <v>861811</v>
      </c>
      <c r="F76" s="3">
        <v>57025</v>
      </c>
      <c r="G76" s="3">
        <v>415160</v>
      </c>
      <c r="H76" s="3">
        <v>769075</v>
      </c>
      <c r="I76" s="3">
        <f t="shared" si="2"/>
        <v>5346597</v>
      </c>
    </row>
    <row r="77" spans="1:9" ht="11.25" customHeight="1">
      <c r="A77" s="2">
        <f t="shared" si="3"/>
        <v>40603</v>
      </c>
      <c r="B77" s="3">
        <v>978299</v>
      </c>
      <c r="C77" s="3">
        <v>2461807</v>
      </c>
      <c r="D77" s="3">
        <v>314630</v>
      </c>
      <c r="E77" s="3">
        <v>1111613</v>
      </c>
      <c r="F77" s="3">
        <v>66206</v>
      </c>
      <c r="G77" s="3">
        <v>448045</v>
      </c>
      <c r="H77" s="3">
        <v>816383</v>
      </c>
      <c r="I77" s="3">
        <f t="shared" si="2"/>
        <v>6196983</v>
      </c>
    </row>
    <row r="78" spans="1:9" ht="11.25" customHeight="1">
      <c r="A78" s="2">
        <f t="shared" si="3"/>
        <v>40634</v>
      </c>
      <c r="B78" s="3">
        <v>891998</v>
      </c>
      <c r="C78" s="3">
        <v>2739444</v>
      </c>
      <c r="D78" s="3">
        <v>347003</v>
      </c>
      <c r="E78" s="3">
        <v>1372273</v>
      </c>
      <c r="F78" s="3">
        <v>75356</v>
      </c>
      <c r="G78" s="3">
        <v>494417</v>
      </c>
      <c r="H78" s="3">
        <v>831466</v>
      </c>
      <c r="I78" s="3">
        <f t="shared" si="2"/>
        <v>6751957</v>
      </c>
    </row>
    <row r="79" spans="1:9" ht="11.25" customHeight="1">
      <c r="A79" s="2">
        <f t="shared" si="3"/>
        <v>40664</v>
      </c>
      <c r="B79" s="3">
        <v>926385</v>
      </c>
      <c r="C79" s="3">
        <v>2887243</v>
      </c>
      <c r="D79" s="3">
        <v>300340</v>
      </c>
      <c r="E79" s="3">
        <v>1482998</v>
      </c>
      <c r="F79" s="3">
        <v>80839</v>
      </c>
      <c r="G79" s="3">
        <v>428275</v>
      </c>
      <c r="H79" s="3">
        <v>774431</v>
      </c>
      <c r="I79" s="3">
        <f t="shared" si="2"/>
        <v>6880511</v>
      </c>
    </row>
    <row r="80" spans="1:9" ht="11.25" customHeight="1">
      <c r="A80" s="2">
        <f t="shared" si="3"/>
        <v>40695</v>
      </c>
      <c r="B80" s="3">
        <v>993070</v>
      </c>
      <c r="C80" s="3">
        <v>3049847</v>
      </c>
      <c r="D80" s="3">
        <v>312202</v>
      </c>
      <c r="E80" s="3">
        <v>1601745</v>
      </c>
      <c r="F80" s="3">
        <v>76664</v>
      </c>
      <c r="G80" s="3">
        <v>460174</v>
      </c>
      <c r="H80" s="3">
        <v>821408</v>
      </c>
      <c r="I80" s="3">
        <f t="shared" si="2"/>
        <v>7315110</v>
      </c>
    </row>
    <row r="81" spans="1:9" ht="11.25" customHeight="1">
      <c r="A81" s="2">
        <f t="shared" si="3"/>
        <v>40725</v>
      </c>
      <c r="B81" s="3">
        <v>1015126</v>
      </c>
      <c r="C81" s="3">
        <v>3453314</v>
      </c>
      <c r="D81" s="3">
        <v>400792</v>
      </c>
      <c r="E81" s="3">
        <v>1685097</v>
      </c>
      <c r="F81" s="3">
        <v>95831</v>
      </c>
      <c r="G81" s="3">
        <v>554386</v>
      </c>
      <c r="H81" s="3">
        <v>954491</v>
      </c>
      <c r="I81" s="3">
        <f t="shared" si="2"/>
        <v>8159037</v>
      </c>
    </row>
    <row r="82" spans="1:9" ht="11.25" customHeight="1">
      <c r="A82" s="2">
        <f t="shared" si="3"/>
        <v>40756</v>
      </c>
      <c r="B82" s="3">
        <v>998666</v>
      </c>
      <c r="C82" s="3">
        <v>3204146</v>
      </c>
      <c r="D82" s="3">
        <v>388151</v>
      </c>
      <c r="E82" s="3">
        <v>1643667</v>
      </c>
      <c r="F82" s="3">
        <v>89801</v>
      </c>
      <c r="G82" s="3">
        <v>511888</v>
      </c>
      <c r="H82" s="3">
        <v>895503</v>
      </c>
      <c r="I82" s="3">
        <f t="shared" si="2"/>
        <v>7731822</v>
      </c>
    </row>
    <row r="83" spans="1:9" ht="11.25" customHeight="1">
      <c r="A83" s="2">
        <f t="shared" si="3"/>
        <v>40787</v>
      </c>
      <c r="B83" s="3">
        <v>1016447</v>
      </c>
      <c r="C83" s="3">
        <v>3105849</v>
      </c>
      <c r="D83" s="3">
        <v>369975</v>
      </c>
      <c r="E83" s="3">
        <v>1539992</v>
      </c>
      <c r="F83" s="3">
        <v>87103</v>
      </c>
      <c r="G83" s="3">
        <v>499660</v>
      </c>
      <c r="H83" s="3">
        <v>863143</v>
      </c>
      <c r="I83" s="3">
        <f t="shared" si="2"/>
        <v>7482169</v>
      </c>
    </row>
    <row r="84" spans="1:9" ht="11.25" customHeight="1">
      <c r="A84" s="2">
        <f t="shared" si="3"/>
        <v>40817</v>
      </c>
      <c r="B84" s="3">
        <v>980994</v>
      </c>
      <c r="C84" s="3">
        <v>2959084</v>
      </c>
      <c r="D84" s="3">
        <v>362875</v>
      </c>
      <c r="E84" s="3">
        <v>1431670</v>
      </c>
      <c r="F84" s="3">
        <v>88661</v>
      </c>
      <c r="G84" s="3">
        <v>468873</v>
      </c>
      <c r="H84" s="3">
        <v>826875</v>
      </c>
      <c r="I84" s="3">
        <f t="shared" si="2"/>
        <v>7119032</v>
      </c>
    </row>
    <row r="85" spans="1:9" ht="11.25" customHeight="1">
      <c r="A85" s="2">
        <f t="shared" si="3"/>
        <v>40848</v>
      </c>
      <c r="B85" s="3">
        <v>929732</v>
      </c>
      <c r="C85" s="3">
        <v>2399076</v>
      </c>
      <c r="D85" s="3">
        <v>332280</v>
      </c>
      <c r="E85" s="3">
        <v>1132638</v>
      </c>
      <c r="F85" s="3">
        <v>74139</v>
      </c>
      <c r="G85" s="3">
        <v>451055</v>
      </c>
      <c r="H85" s="3">
        <v>759852</v>
      </c>
      <c r="I85" s="3">
        <f t="shared" si="2"/>
        <v>6078772</v>
      </c>
    </row>
    <row r="86" spans="1:9" ht="11.25" customHeight="1">
      <c r="A86" s="6">
        <f t="shared" si="3"/>
        <v>40878</v>
      </c>
      <c r="B86" s="7">
        <v>837182</v>
      </c>
      <c r="C86" s="7">
        <v>2417403</v>
      </c>
      <c r="D86" s="7">
        <v>373221</v>
      </c>
      <c r="E86" s="7">
        <v>1248309</v>
      </c>
      <c r="F86" s="7">
        <v>82466</v>
      </c>
      <c r="G86" s="7">
        <v>494781</v>
      </c>
      <c r="H86" s="7">
        <v>836512</v>
      </c>
      <c r="I86" s="7">
        <f t="shared" si="2"/>
        <v>6289874</v>
      </c>
    </row>
    <row r="87" spans="1:9" ht="11.25" customHeight="1">
      <c r="A87" s="2">
        <f t="shared" si="3"/>
        <v>40909</v>
      </c>
      <c r="B87" s="3">
        <v>806681</v>
      </c>
      <c r="C87" s="3">
        <v>2198786</v>
      </c>
      <c r="D87" s="3">
        <v>361568</v>
      </c>
      <c r="E87" s="3">
        <v>1101030</v>
      </c>
      <c r="F87" s="3">
        <v>86126</v>
      </c>
      <c r="G87" s="3">
        <v>474624</v>
      </c>
      <c r="H87" s="3">
        <v>883180</v>
      </c>
      <c r="I87" s="3">
        <f t="shared" si="2"/>
        <v>5911995</v>
      </c>
    </row>
    <row r="88" spans="1:9" ht="11.25" customHeight="1">
      <c r="A88" s="2">
        <f t="shared" si="3"/>
        <v>40940</v>
      </c>
      <c r="B88" s="3">
        <v>859172</v>
      </c>
      <c r="C88" s="3">
        <v>2222035</v>
      </c>
      <c r="D88" s="3">
        <v>312132</v>
      </c>
      <c r="E88" s="3">
        <v>925427</v>
      </c>
      <c r="F88" s="3">
        <v>78722</v>
      </c>
      <c r="G88" s="3">
        <v>419185</v>
      </c>
      <c r="H88" s="3">
        <v>763353</v>
      </c>
      <c r="I88" s="3">
        <f t="shared" si="2"/>
        <v>5580026</v>
      </c>
    </row>
    <row r="89" spans="1:9" ht="11.25" customHeight="1">
      <c r="A89" s="2">
        <f t="shared" si="3"/>
        <v>40969</v>
      </c>
      <c r="B89" s="3">
        <v>968673</v>
      </c>
      <c r="C89" s="3">
        <v>2619853</v>
      </c>
      <c r="D89" s="3">
        <v>340747</v>
      </c>
      <c r="E89" s="3">
        <v>1264885</v>
      </c>
      <c r="F89" s="3">
        <v>83461</v>
      </c>
      <c r="G89" s="3">
        <v>479317</v>
      </c>
      <c r="H89" s="3">
        <v>851679</v>
      </c>
      <c r="I89" s="3">
        <f t="shared" si="2"/>
        <v>6608615</v>
      </c>
    </row>
    <row r="90" spans="1:9" ht="11.25" customHeight="1">
      <c r="A90" s="2">
        <f t="shared" si="3"/>
        <v>41000</v>
      </c>
      <c r="B90" s="3">
        <v>939806</v>
      </c>
      <c r="C90" s="3">
        <v>2792252</v>
      </c>
      <c r="D90" s="3">
        <v>346135</v>
      </c>
      <c r="E90" s="3">
        <v>1359556</v>
      </c>
      <c r="F90" s="3">
        <v>83505</v>
      </c>
      <c r="G90" s="3">
        <v>502281</v>
      </c>
      <c r="H90" s="3">
        <v>786604</v>
      </c>
      <c r="I90" s="3">
        <f t="shared" si="2"/>
        <v>6810139</v>
      </c>
    </row>
    <row r="91" spans="1:9" ht="11.25" customHeight="1">
      <c r="A91" s="2">
        <f t="shared" si="3"/>
        <v>41030</v>
      </c>
      <c r="B91" s="3">
        <v>1007403</v>
      </c>
      <c r="C91" s="3">
        <v>2873962</v>
      </c>
      <c r="D91" s="3">
        <v>296533</v>
      </c>
      <c r="E91" s="3">
        <v>1507835</v>
      </c>
      <c r="F91" s="3">
        <v>84952</v>
      </c>
      <c r="G91" s="3">
        <v>441337</v>
      </c>
      <c r="H91" s="3">
        <v>726455</v>
      </c>
      <c r="I91" s="3">
        <f t="shared" si="2"/>
        <v>6938477</v>
      </c>
    </row>
    <row r="92" spans="1:9" ht="11.25" customHeight="1">
      <c r="A92" s="2">
        <f t="shared" si="3"/>
        <v>41061</v>
      </c>
      <c r="B92" s="3">
        <v>982816</v>
      </c>
      <c r="C92" s="3">
        <v>3046346</v>
      </c>
      <c r="D92" s="3">
        <v>329474</v>
      </c>
      <c r="E92" s="3">
        <v>1655411</v>
      </c>
      <c r="F92" s="3">
        <v>87228</v>
      </c>
      <c r="G92" s="3">
        <v>506256</v>
      </c>
      <c r="H92" s="3">
        <v>827994</v>
      </c>
      <c r="I92" s="3">
        <f t="shared" si="2"/>
        <v>7435525</v>
      </c>
    </row>
    <row r="93" spans="1:9" ht="11.25" customHeight="1">
      <c r="A93" s="2">
        <f t="shared" si="3"/>
        <v>41091</v>
      </c>
      <c r="B93" s="3">
        <v>1023034</v>
      </c>
      <c r="C93" s="3">
        <v>3265351</v>
      </c>
      <c r="D93" s="3">
        <v>373367</v>
      </c>
      <c r="E93" s="3">
        <v>1675893</v>
      </c>
      <c r="F93" s="3">
        <v>98584</v>
      </c>
      <c r="G93" s="3">
        <v>555910</v>
      </c>
      <c r="H93" s="3">
        <v>855321</v>
      </c>
      <c r="I93" s="3">
        <f t="shared" si="2"/>
        <v>7847460</v>
      </c>
    </row>
    <row r="94" spans="1:9" ht="11.25" customHeight="1">
      <c r="A94" s="2">
        <f t="shared" si="3"/>
        <v>41122</v>
      </c>
      <c r="B94" s="3">
        <v>1001141</v>
      </c>
      <c r="C94" s="3">
        <v>3109275</v>
      </c>
      <c r="D94" s="3">
        <v>369545</v>
      </c>
      <c r="E94" s="3">
        <v>1694104</v>
      </c>
      <c r="F94" s="3">
        <v>90861</v>
      </c>
      <c r="G94" s="3">
        <v>542275</v>
      </c>
      <c r="H94" s="3">
        <v>833058</v>
      </c>
      <c r="I94" s="3">
        <f t="shared" si="2"/>
        <v>7640259</v>
      </c>
    </row>
    <row r="95" spans="1:9" ht="11.25" customHeight="1">
      <c r="A95" s="2">
        <f t="shared" si="3"/>
        <v>41153</v>
      </c>
      <c r="B95" s="3">
        <v>1012227</v>
      </c>
      <c r="C95" s="3">
        <v>3147060</v>
      </c>
      <c r="D95" s="3">
        <v>351278</v>
      </c>
      <c r="E95" s="3">
        <v>1606773</v>
      </c>
      <c r="F95" s="3">
        <v>92179</v>
      </c>
      <c r="G95" s="3">
        <v>514363</v>
      </c>
      <c r="H95" s="3">
        <v>828983</v>
      </c>
      <c r="I95" s="3">
        <f t="shared" si="2"/>
        <v>7552863</v>
      </c>
    </row>
    <row r="96" spans="1:9" ht="11.25" customHeight="1">
      <c r="A96" s="2">
        <f t="shared" si="3"/>
        <v>41183</v>
      </c>
      <c r="B96" s="3">
        <v>1020253</v>
      </c>
      <c r="C96" s="3">
        <v>3008192</v>
      </c>
      <c r="D96" s="3">
        <v>335156</v>
      </c>
      <c r="E96" s="3">
        <v>1426442</v>
      </c>
      <c r="F96" s="3">
        <v>88403</v>
      </c>
      <c r="G96" s="3">
        <v>499750</v>
      </c>
      <c r="H96" s="3">
        <v>790921</v>
      </c>
      <c r="I96" s="3">
        <f t="shared" si="2"/>
        <v>7169117</v>
      </c>
    </row>
    <row r="97" spans="1:9" ht="11.25" customHeight="1">
      <c r="A97" s="2">
        <f t="shared" si="3"/>
        <v>41214</v>
      </c>
      <c r="B97" s="3">
        <v>965646</v>
      </c>
      <c r="C97" s="3">
        <v>2543101</v>
      </c>
      <c r="D97" s="3">
        <v>310408</v>
      </c>
      <c r="E97" s="3">
        <v>1160437</v>
      </c>
      <c r="F97" s="3">
        <v>76189</v>
      </c>
      <c r="G97" s="3">
        <v>463226</v>
      </c>
      <c r="H97" s="3">
        <v>764348</v>
      </c>
      <c r="I97" s="3">
        <f t="shared" si="2"/>
        <v>6283355</v>
      </c>
    </row>
    <row r="98" spans="1:9" ht="11.25" customHeight="1">
      <c r="A98" s="6">
        <f t="shared" si="3"/>
        <v>41244</v>
      </c>
      <c r="B98" s="7">
        <v>859141</v>
      </c>
      <c r="C98" s="7">
        <v>2505676</v>
      </c>
      <c r="D98" s="7">
        <v>332350</v>
      </c>
      <c r="E98" s="7">
        <v>1254791</v>
      </c>
      <c r="F98" s="7">
        <v>81317</v>
      </c>
      <c r="G98" s="7">
        <v>521090</v>
      </c>
      <c r="H98" s="7">
        <v>863341</v>
      </c>
      <c r="I98" s="7">
        <f t="shared" si="2"/>
        <v>6417706</v>
      </c>
    </row>
    <row r="99" spans="1:9" ht="11.25" customHeight="1">
      <c r="A99" s="8">
        <f t="shared" si="3"/>
        <v>41275</v>
      </c>
      <c r="B99" s="3">
        <v>783180</v>
      </c>
      <c r="C99" s="3">
        <v>2219887</v>
      </c>
      <c r="D99" s="3">
        <v>323569</v>
      </c>
      <c r="E99" s="3">
        <v>1126404</v>
      </c>
      <c r="F99" s="3">
        <v>84196</v>
      </c>
      <c r="G99" s="3">
        <v>497719</v>
      </c>
      <c r="H99" s="3">
        <v>878493</v>
      </c>
      <c r="I99" s="5">
        <f t="shared" si="2"/>
        <v>5913448</v>
      </c>
    </row>
    <row r="100" spans="1:9" ht="11.25" customHeight="1">
      <c r="A100" s="8">
        <f t="shared" si="3"/>
        <v>41306</v>
      </c>
      <c r="B100" s="3">
        <v>840590</v>
      </c>
      <c r="C100" s="3">
        <v>2301411</v>
      </c>
      <c r="D100" s="3">
        <v>273672</v>
      </c>
      <c r="E100" s="3">
        <v>908820</v>
      </c>
      <c r="F100" s="3">
        <v>74324</v>
      </c>
      <c r="G100" s="3">
        <v>448582</v>
      </c>
      <c r="H100" s="3">
        <v>765187</v>
      </c>
      <c r="I100" s="5">
        <f aca="true" t="shared" si="4" ref="I100:I105">SUM(B100:H100)</f>
        <v>5612586</v>
      </c>
    </row>
    <row r="101" spans="1:9" ht="11.25" customHeight="1">
      <c r="A101" s="8">
        <f t="shared" si="3"/>
        <v>41334</v>
      </c>
      <c r="B101" s="3">
        <v>957472</v>
      </c>
      <c r="C101" s="3">
        <v>2785619</v>
      </c>
      <c r="D101" s="3">
        <v>321290</v>
      </c>
      <c r="E101" s="3">
        <v>1282883</v>
      </c>
      <c r="F101" s="3">
        <v>85726</v>
      </c>
      <c r="G101" s="3">
        <v>530581</v>
      </c>
      <c r="H101" s="3">
        <v>860037</v>
      </c>
      <c r="I101" s="5">
        <f t="shared" si="4"/>
        <v>6823608</v>
      </c>
    </row>
    <row r="102" spans="1:9" ht="11.25" customHeight="1">
      <c r="A102" s="8">
        <f t="shared" si="3"/>
        <v>41365</v>
      </c>
      <c r="B102" s="3">
        <v>958998</v>
      </c>
      <c r="C102" s="3">
        <v>2815927</v>
      </c>
      <c r="D102" s="3">
        <v>286311</v>
      </c>
      <c r="E102" s="3">
        <v>1340974</v>
      </c>
      <c r="F102" s="3">
        <v>85029</v>
      </c>
      <c r="G102" s="3">
        <v>504234</v>
      </c>
      <c r="H102" s="3">
        <v>785883</v>
      </c>
      <c r="I102" s="5">
        <f t="shared" si="4"/>
        <v>6777356</v>
      </c>
    </row>
    <row r="103" spans="1:9" ht="11.25" customHeight="1">
      <c r="A103" s="8">
        <f t="shared" si="3"/>
        <v>41395</v>
      </c>
      <c r="B103" s="3">
        <v>1028201</v>
      </c>
      <c r="C103" s="3">
        <v>3050542</v>
      </c>
      <c r="D103" s="3">
        <v>266479</v>
      </c>
      <c r="E103" s="3">
        <v>1555811</v>
      </c>
      <c r="F103" s="3">
        <v>92849</v>
      </c>
      <c r="G103" s="3">
        <v>465596</v>
      </c>
      <c r="H103" s="3">
        <v>774754</v>
      </c>
      <c r="I103" s="5">
        <f t="shared" si="4"/>
        <v>7234232</v>
      </c>
    </row>
    <row r="104" spans="1:9" ht="11.25" customHeight="1">
      <c r="A104" s="8">
        <f t="shared" si="3"/>
        <v>41426</v>
      </c>
      <c r="B104" s="3">
        <v>1050638</v>
      </c>
      <c r="C104" s="3">
        <v>3243241</v>
      </c>
      <c r="D104" s="3">
        <v>293331</v>
      </c>
      <c r="E104" s="3">
        <v>1695878</v>
      </c>
      <c r="F104" s="3">
        <v>97711</v>
      </c>
      <c r="G104" s="3">
        <v>526921</v>
      </c>
      <c r="H104" s="3">
        <v>882365</v>
      </c>
      <c r="I104" s="5">
        <f t="shared" si="4"/>
        <v>7790085</v>
      </c>
    </row>
    <row r="105" spans="1:9" ht="11.25" customHeight="1">
      <c r="A105" s="8">
        <f t="shared" si="3"/>
        <v>41456</v>
      </c>
      <c r="B105" s="3">
        <v>1118125</v>
      </c>
      <c r="C105" s="3">
        <v>3537698</v>
      </c>
      <c r="D105" s="3">
        <v>313451</v>
      </c>
      <c r="E105" s="3">
        <v>1692488</v>
      </c>
      <c r="F105" s="3">
        <v>104448</v>
      </c>
      <c r="G105" s="3">
        <v>564232</v>
      </c>
      <c r="H105" s="3">
        <v>956632</v>
      </c>
      <c r="I105" s="5">
        <f t="shared" si="4"/>
        <v>8287074</v>
      </c>
    </row>
    <row r="106" spans="1:9" ht="11.25" customHeight="1">
      <c r="A106" s="8">
        <f t="shared" si="3"/>
        <v>41487</v>
      </c>
      <c r="B106" s="3">
        <v>1082238</v>
      </c>
      <c r="C106" s="3">
        <v>3374374</v>
      </c>
      <c r="D106" s="3">
        <v>334009</v>
      </c>
      <c r="E106" s="3">
        <v>1730542</v>
      </c>
      <c r="F106" s="3">
        <v>94011</v>
      </c>
      <c r="G106" s="3">
        <v>619802</v>
      </c>
      <c r="H106" s="3">
        <v>977890</v>
      </c>
      <c r="I106" s="5">
        <f>SUM(B106:H106)</f>
        <v>8212866</v>
      </c>
    </row>
    <row r="107" spans="1:9" ht="11.25" customHeight="1">
      <c r="A107" s="8">
        <f t="shared" si="3"/>
        <v>41518</v>
      </c>
      <c r="B107" s="3">
        <v>1092472</v>
      </c>
      <c r="C107" s="3">
        <v>3254688</v>
      </c>
      <c r="D107" s="3">
        <v>310180</v>
      </c>
      <c r="E107" s="3">
        <v>1644465</v>
      </c>
      <c r="F107" s="3">
        <v>98341</v>
      </c>
      <c r="G107" s="3">
        <v>537151</v>
      </c>
      <c r="H107" s="3">
        <v>882359</v>
      </c>
      <c r="I107" s="5">
        <f>SUM(B107:H107)</f>
        <v>7819656</v>
      </c>
    </row>
    <row r="108" spans="1:9" ht="11.25" customHeight="1">
      <c r="A108" s="8">
        <f t="shared" si="3"/>
        <v>41548</v>
      </c>
      <c r="B108" s="3">
        <v>1097856</v>
      </c>
      <c r="C108" s="3">
        <v>3094133</v>
      </c>
      <c r="D108" s="3">
        <v>301753</v>
      </c>
      <c r="E108" s="3">
        <v>1514823</v>
      </c>
      <c r="F108" s="3">
        <v>95272</v>
      </c>
      <c r="G108" s="3">
        <v>542425</v>
      </c>
      <c r="H108" s="3">
        <v>830979</v>
      </c>
      <c r="I108" s="5">
        <f>SUM(B108:H108)</f>
        <v>7477241</v>
      </c>
    </row>
    <row r="109" spans="1:9" ht="11.25" customHeight="1">
      <c r="A109" s="8">
        <f t="shared" si="3"/>
        <v>41579</v>
      </c>
      <c r="B109" s="5">
        <v>1012372</v>
      </c>
      <c r="C109" s="5">
        <v>2535806</v>
      </c>
      <c r="D109" s="5">
        <v>292422</v>
      </c>
      <c r="E109" s="5">
        <v>1160283</v>
      </c>
      <c r="F109" s="5">
        <v>83435</v>
      </c>
      <c r="G109" s="5">
        <v>455930</v>
      </c>
      <c r="H109" s="5">
        <v>797644</v>
      </c>
      <c r="I109" s="5">
        <f>SUM(B109:H109)</f>
        <v>6337892</v>
      </c>
    </row>
    <row r="110" spans="1:9" ht="11.25" customHeight="1">
      <c r="A110" s="6">
        <f t="shared" si="3"/>
        <v>41609</v>
      </c>
      <c r="B110" s="7">
        <v>899179</v>
      </c>
      <c r="C110" s="7">
        <v>2500873</v>
      </c>
      <c r="D110" s="7">
        <v>324585</v>
      </c>
      <c r="E110" s="7">
        <v>1347738</v>
      </c>
      <c r="F110" s="7">
        <v>88822</v>
      </c>
      <c r="G110" s="7">
        <v>558759</v>
      </c>
      <c r="H110" s="7">
        <v>897585</v>
      </c>
      <c r="I110" s="7">
        <f>SUM(B110:H110)</f>
        <v>6617541</v>
      </c>
    </row>
  </sheetData>
  <sheetProtection/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10" width="13.7109375" style="3" customWidth="1"/>
    <col min="11" max="16384" width="7.7109375" style="3" customWidth="1"/>
  </cols>
  <sheetData>
    <row r="1" spans="1:10" s="4" customFormat="1" ht="23.25">
      <c r="A1" s="1" t="str">
        <f>'Passengers by Airport'!$A$1</f>
        <v>January 2005 - December 2013</v>
      </c>
      <c r="I1" s="9"/>
      <c r="J1" s="9"/>
    </row>
    <row r="2" spans="1:10" s="4" customFormat="1" ht="22.5" customHeight="1">
      <c r="A2" s="10" t="s">
        <v>5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2" t="s">
        <v>17</v>
      </c>
      <c r="J2" s="13" t="s">
        <v>16</v>
      </c>
    </row>
    <row r="3" spans="1:10" ht="11.25" customHeight="1">
      <c r="A3" s="2">
        <v>38353</v>
      </c>
      <c r="B3" s="3">
        <v>520535</v>
      </c>
      <c r="C3" s="3">
        <v>2041156</v>
      </c>
      <c r="D3" s="3">
        <v>358609</v>
      </c>
      <c r="E3" s="3">
        <v>1019101</v>
      </c>
      <c r="F3" s="3">
        <v>84992</v>
      </c>
      <c r="G3" s="3">
        <v>351909</v>
      </c>
      <c r="H3" s="3">
        <v>764821</v>
      </c>
      <c r="I3" s="3">
        <f>SUM(B3:H3)</f>
        <v>5141123</v>
      </c>
      <c r="J3" s="3">
        <v>25852</v>
      </c>
    </row>
    <row r="4" spans="1:10" ht="11.25" customHeight="1">
      <c r="A4" s="2">
        <f>EDATE(A3,1)</f>
        <v>38384</v>
      </c>
      <c r="B4" s="3">
        <v>499676</v>
      </c>
      <c r="C4" s="3">
        <v>2035392</v>
      </c>
      <c r="D4" s="3">
        <v>306822</v>
      </c>
      <c r="E4" s="3">
        <v>880957</v>
      </c>
      <c r="F4" s="3">
        <v>69034</v>
      </c>
      <c r="G4" s="3">
        <v>292150</v>
      </c>
      <c r="H4" s="3">
        <v>669560</v>
      </c>
      <c r="I4" s="3">
        <f aca="true" t="shared" si="0" ref="I4:I67">SUM(B4:H4)</f>
        <v>4753591</v>
      </c>
      <c r="J4" s="3">
        <v>18009</v>
      </c>
    </row>
    <row r="5" spans="1:10" ht="11.25" customHeight="1">
      <c r="A5" s="2">
        <f aca="true" t="shared" si="1" ref="A5:A68">EDATE(A4,1)</f>
        <v>38412</v>
      </c>
      <c r="B5" s="3">
        <v>588602</v>
      </c>
      <c r="C5" s="3">
        <v>2426778</v>
      </c>
      <c r="D5" s="3">
        <v>345153</v>
      </c>
      <c r="E5" s="3">
        <v>1151386</v>
      </c>
      <c r="F5" s="3">
        <v>72028</v>
      </c>
      <c r="G5" s="3">
        <v>334172</v>
      </c>
      <c r="H5" s="3">
        <v>790508</v>
      </c>
      <c r="I5" s="3">
        <f t="shared" si="0"/>
        <v>5708627</v>
      </c>
      <c r="J5" s="3">
        <v>19115</v>
      </c>
    </row>
    <row r="6" spans="1:10" ht="11.25" customHeight="1">
      <c r="A6" s="2">
        <f t="shared" si="1"/>
        <v>38443</v>
      </c>
      <c r="B6" s="3">
        <v>568420</v>
      </c>
      <c r="C6" s="3">
        <v>2408896</v>
      </c>
      <c r="D6" s="3">
        <v>302564</v>
      </c>
      <c r="E6" s="3">
        <v>1179010</v>
      </c>
      <c r="F6" s="3">
        <v>70882</v>
      </c>
      <c r="G6" s="3">
        <v>313878</v>
      </c>
      <c r="H6" s="3">
        <v>729372</v>
      </c>
      <c r="I6" s="3">
        <f t="shared" si="0"/>
        <v>5573022</v>
      </c>
      <c r="J6" s="3">
        <v>15536</v>
      </c>
    </row>
    <row r="7" spans="1:10" ht="11.25" customHeight="1">
      <c r="A7" s="2">
        <f t="shared" si="1"/>
        <v>38473</v>
      </c>
      <c r="B7" s="3">
        <v>559711</v>
      </c>
      <c r="C7" s="3">
        <v>2518953</v>
      </c>
      <c r="D7" s="3">
        <v>276538</v>
      </c>
      <c r="E7" s="3">
        <v>1224247</v>
      </c>
      <c r="F7" s="3">
        <v>65004</v>
      </c>
      <c r="G7" s="3">
        <v>290197</v>
      </c>
      <c r="H7" s="3">
        <v>701971</v>
      </c>
      <c r="I7" s="3">
        <f t="shared" si="0"/>
        <v>5636621</v>
      </c>
      <c r="J7" s="3">
        <v>19878</v>
      </c>
    </row>
    <row r="8" spans="1:10" ht="11.25" customHeight="1">
      <c r="A8" s="2">
        <f t="shared" si="1"/>
        <v>38504</v>
      </c>
      <c r="B8" s="3">
        <v>578167</v>
      </c>
      <c r="C8" s="3">
        <v>2620911</v>
      </c>
      <c r="D8" s="3">
        <v>292420</v>
      </c>
      <c r="E8" s="3">
        <v>1333320</v>
      </c>
      <c r="F8" s="3">
        <v>68016</v>
      </c>
      <c r="G8" s="3">
        <v>316121</v>
      </c>
      <c r="H8" s="3">
        <v>791253</v>
      </c>
      <c r="I8" s="3">
        <f t="shared" si="0"/>
        <v>6000208</v>
      </c>
      <c r="J8" s="3">
        <v>21873</v>
      </c>
    </row>
    <row r="9" spans="1:10" ht="11.25" customHeight="1">
      <c r="A9" s="2">
        <f t="shared" si="1"/>
        <v>38534</v>
      </c>
      <c r="B9" s="3">
        <v>591089</v>
      </c>
      <c r="C9" s="3">
        <v>2826726</v>
      </c>
      <c r="D9" s="3">
        <v>348344</v>
      </c>
      <c r="E9" s="3">
        <v>1368455</v>
      </c>
      <c r="F9" s="3">
        <v>78329</v>
      </c>
      <c r="G9" s="3">
        <v>379237</v>
      </c>
      <c r="H9" s="3">
        <v>864763</v>
      </c>
      <c r="I9" s="3">
        <f t="shared" si="0"/>
        <v>6456943</v>
      </c>
      <c r="J9" s="3">
        <v>13318</v>
      </c>
    </row>
    <row r="10" spans="1:10" ht="11.25" customHeight="1">
      <c r="A10" s="2">
        <f t="shared" si="1"/>
        <v>38565</v>
      </c>
      <c r="B10" s="3">
        <v>543530</v>
      </c>
      <c r="C10" s="3">
        <v>2648095</v>
      </c>
      <c r="D10" s="3">
        <v>347436</v>
      </c>
      <c r="E10" s="3">
        <v>1289470</v>
      </c>
      <c r="F10" s="3">
        <v>76004</v>
      </c>
      <c r="G10" s="3">
        <v>390160</v>
      </c>
      <c r="H10" s="3">
        <v>825444</v>
      </c>
      <c r="I10" s="3">
        <f t="shared" si="0"/>
        <v>6120139</v>
      </c>
      <c r="J10" s="3">
        <v>23192</v>
      </c>
    </row>
    <row r="11" spans="1:10" ht="11.25" customHeight="1">
      <c r="A11" s="2">
        <f t="shared" si="1"/>
        <v>38596</v>
      </c>
      <c r="B11" s="3">
        <v>578379</v>
      </c>
      <c r="C11" s="3">
        <v>2624289</v>
      </c>
      <c r="D11" s="3">
        <v>343706</v>
      </c>
      <c r="E11" s="3">
        <v>1256625</v>
      </c>
      <c r="F11" s="3">
        <v>71943</v>
      </c>
      <c r="G11" s="3">
        <v>346909</v>
      </c>
      <c r="H11" s="3">
        <v>820169</v>
      </c>
      <c r="I11" s="3">
        <f t="shared" si="0"/>
        <v>6042020</v>
      </c>
      <c r="J11" s="3">
        <v>16073</v>
      </c>
    </row>
    <row r="12" spans="1:10" ht="11.25" customHeight="1">
      <c r="A12" s="2">
        <f t="shared" si="1"/>
        <v>38626</v>
      </c>
      <c r="B12" s="3">
        <v>572443</v>
      </c>
      <c r="C12" s="3">
        <v>2505480</v>
      </c>
      <c r="D12" s="3">
        <v>328460</v>
      </c>
      <c r="E12" s="3">
        <v>1147451</v>
      </c>
      <c r="F12" s="3">
        <v>74435</v>
      </c>
      <c r="G12" s="3">
        <v>284815</v>
      </c>
      <c r="H12" s="3">
        <v>799990</v>
      </c>
      <c r="I12" s="3">
        <f t="shared" si="0"/>
        <v>5713074</v>
      </c>
      <c r="J12" s="3">
        <v>16479</v>
      </c>
    </row>
    <row r="13" spans="1:10" ht="11.25" customHeight="1">
      <c r="A13" s="2">
        <f t="shared" si="1"/>
        <v>38657</v>
      </c>
      <c r="B13" s="3">
        <v>560840</v>
      </c>
      <c r="C13" s="3">
        <v>2147117</v>
      </c>
      <c r="D13" s="3">
        <v>321150</v>
      </c>
      <c r="E13" s="3">
        <v>1046368</v>
      </c>
      <c r="F13" s="3">
        <v>68194</v>
      </c>
      <c r="G13" s="3">
        <v>295594</v>
      </c>
      <c r="H13" s="3">
        <v>768959</v>
      </c>
      <c r="I13" s="3">
        <f t="shared" si="0"/>
        <v>5208222</v>
      </c>
      <c r="J13" s="3">
        <v>17736</v>
      </c>
    </row>
    <row r="14" spans="1:10" ht="11.25" customHeight="1">
      <c r="A14" s="6">
        <f t="shared" si="1"/>
        <v>38687</v>
      </c>
      <c r="B14" s="7">
        <v>514052</v>
      </c>
      <c r="C14" s="7">
        <v>2182861</v>
      </c>
      <c r="D14" s="7">
        <v>333397</v>
      </c>
      <c r="E14" s="7">
        <v>1071843</v>
      </c>
      <c r="F14" s="7">
        <v>69927</v>
      </c>
      <c r="G14" s="7">
        <v>337341</v>
      </c>
      <c r="H14" s="7">
        <v>823439</v>
      </c>
      <c r="I14" s="7">
        <f t="shared" si="0"/>
        <v>5332860</v>
      </c>
      <c r="J14" s="7">
        <v>21892</v>
      </c>
    </row>
    <row r="15" spans="1:10" ht="11.25" customHeight="1">
      <c r="A15" s="2">
        <f t="shared" si="1"/>
        <v>38718</v>
      </c>
      <c r="B15" s="3">
        <v>482042</v>
      </c>
      <c r="C15" s="3">
        <v>2001598</v>
      </c>
      <c r="D15" s="3">
        <v>348473</v>
      </c>
      <c r="E15" s="3">
        <v>984269</v>
      </c>
      <c r="F15" s="3">
        <v>71451</v>
      </c>
      <c r="G15" s="3">
        <v>340488</v>
      </c>
      <c r="H15" s="3">
        <v>884397</v>
      </c>
      <c r="I15" s="3">
        <f t="shared" si="0"/>
        <v>5112718</v>
      </c>
      <c r="J15" s="3">
        <v>24845</v>
      </c>
    </row>
    <row r="16" spans="1:10" ht="11.25" customHeight="1">
      <c r="A16" s="2">
        <f t="shared" si="1"/>
        <v>38749</v>
      </c>
      <c r="B16" s="3">
        <v>466288</v>
      </c>
      <c r="C16" s="3">
        <v>1991997</v>
      </c>
      <c r="D16" s="3">
        <v>303906</v>
      </c>
      <c r="E16" s="3">
        <v>851907</v>
      </c>
      <c r="F16" s="3">
        <v>64866</v>
      </c>
      <c r="G16" s="3">
        <v>281041</v>
      </c>
      <c r="H16" s="3">
        <v>774683</v>
      </c>
      <c r="I16" s="3">
        <f t="shared" si="0"/>
        <v>4734688</v>
      </c>
      <c r="J16" s="3">
        <v>16554</v>
      </c>
    </row>
    <row r="17" spans="1:10" ht="11.25" customHeight="1">
      <c r="A17" s="2">
        <f t="shared" si="1"/>
        <v>38777</v>
      </c>
      <c r="B17" s="3">
        <v>536854</v>
      </c>
      <c r="C17" s="3">
        <v>2282080</v>
      </c>
      <c r="D17" s="3">
        <v>323002</v>
      </c>
      <c r="E17" s="3">
        <v>1094644</v>
      </c>
      <c r="F17" s="3">
        <v>71628</v>
      </c>
      <c r="G17" s="3">
        <v>317001</v>
      </c>
      <c r="H17" s="3">
        <v>865934</v>
      </c>
      <c r="I17" s="3">
        <f t="shared" si="0"/>
        <v>5491143</v>
      </c>
      <c r="J17" s="3">
        <v>15547</v>
      </c>
    </row>
    <row r="18" spans="1:10" ht="11.25" customHeight="1">
      <c r="A18" s="2">
        <f t="shared" si="1"/>
        <v>38808</v>
      </c>
      <c r="B18" s="3">
        <v>517297</v>
      </c>
      <c r="C18" s="3">
        <v>2484964</v>
      </c>
      <c r="D18" s="3">
        <v>311459</v>
      </c>
      <c r="E18" s="3">
        <v>1215850</v>
      </c>
      <c r="F18" s="3">
        <v>74592</v>
      </c>
      <c r="G18" s="3">
        <v>352476</v>
      </c>
      <c r="H18" s="3">
        <v>855293</v>
      </c>
      <c r="I18" s="3">
        <f t="shared" si="0"/>
        <v>5811931</v>
      </c>
      <c r="J18" s="3">
        <v>13172</v>
      </c>
    </row>
    <row r="19" spans="1:10" ht="11.25" customHeight="1">
      <c r="A19" s="2">
        <f t="shared" si="1"/>
        <v>38838</v>
      </c>
      <c r="B19" s="3">
        <v>526098</v>
      </c>
      <c r="C19" s="3">
        <v>2523440</v>
      </c>
      <c r="D19" s="3">
        <v>268513</v>
      </c>
      <c r="E19" s="3">
        <v>1238134</v>
      </c>
      <c r="F19" s="3">
        <v>65930</v>
      </c>
      <c r="G19" s="3">
        <v>309742</v>
      </c>
      <c r="H19" s="3">
        <v>784884</v>
      </c>
      <c r="I19" s="3">
        <f t="shared" si="0"/>
        <v>5716741</v>
      </c>
      <c r="J19" s="3">
        <v>14427</v>
      </c>
    </row>
    <row r="20" spans="1:10" ht="11.25" customHeight="1">
      <c r="A20" s="2">
        <f t="shared" si="1"/>
        <v>38869</v>
      </c>
      <c r="B20" s="3">
        <v>533346</v>
      </c>
      <c r="C20" s="3">
        <v>2661924</v>
      </c>
      <c r="D20" s="3">
        <v>289467</v>
      </c>
      <c r="E20" s="3">
        <v>1366808</v>
      </c>
      <c r="F20" s="3">
        <v>65983</v>
      </c>
      <c r="G20" s="3">
        <v>343261</v>
      </c>
      <c r="H20" s="3">
        <v>861441</v>
      </c>
      <c r="I20" s="3">
        <f t="shared" si="0"/>
        <v>6122230</v>
      </c>
      <c r="J20" s="3">
        <v>11439</v>
      </c>
    </row>
    <row r="21" spans="1:10" ht="11.25" customHeight="1">
      <c r="A21" s="2">
        <f t="shared" si="1"/>
        <v>38899</v>
      </c>
      <c r="B21" s="3">
        <v>547759</v>
      </c>
      <c r="C21" s="3">
        <v>2837483</v>
      </c>
      <c r="D21" s="3">
        <v>343288</v>
      </c>
      <c r="E21" s="3">
        <v>1380565</v>
      </c>
      <c r="F21" s="3">
        <v>69392</v>
      </c>
      <c r="G21" s="3">
        <v>411265</v>
      </c>
      <c r="H21" s="3">
        <v>943339</v>
      </c>
      <c r="I21" s="3">
        <f t="shared" si="0"/>
        <v>6533091</v>
      </c>
      <c r="J21" s="3">
        <v>15275</v>
      </c>
    </row>
    <row r="22" spans="1:10" ht="11.25" customHeight="1">
      <c r="A22" s="2">
        <f t="shared" si="1"/>
        <v>38930</v>
      </c>
      <c r="B22" s="3">
        <v>459692</v>
      </c>
      <c r="C22" s="3">
        <v>2551603</v>
      </c>
      <c r="D22" s="3">
        <v>339174</v>
      </c>
      <c r="E22" s="3">
        <v>1253408</v>
      </c>
      <c r="F22" s="3">
        <v>62677</v>
      </c>
      <c r="G22" s="3">
        <v>415791</v>
      </c>
      <c r="H22" s="3">
        <v>905410</v>
      </c>
      <c r="I22" s="3">
        <f t="shared" si="0"/>
        <v>5987755</v>
      </c>
      <c r="J22" s="3">
        <v>19321</v>
      </c>
    </row>
    <row r="23" spans="1:10" ht="11.25" customHeight="1">
      <c r="A23" s="2">
        <f t="shared" si="1"/>
        <v>38961</v>
      </c>
      <c r="B23" s="3">
        <v>501908</v>
      </c>
      <c r="C23" s="3">
        <v>2550776</v>
      </c>
      <c r="D23" s="3">
        <v>329768</v>
      </c>
      <c r="E23" s="3">
        <v>1229334</v>
      </c>
      <c r="F23" s="3">
        <v>52645</v>
      </c>
      <c r="G23" s="3">
        <v>349137</v>
      </c>
      <c r="H23" s="3">
        <v>883175</v>
      </c>
      <c r="I23" s="3">
        <f t="shared" si="0"/>
        <v>5896743</v>
      </c>
      <c r="J23" s="3">
        <v>11215</v>
      </c>
    </row>
    <row r="24" spans="1:10" ht="11.25" customHeight="1">
      <c r="A24" s="2">
        <f t="shared" si="1"/>
        <v>38991</v>
      </c>
      <c r="B24" s="3">
        <v>508136</v>
      </c>
      <c r="C24" s="3">
        <v>2464289</v>
      </c>
      <c r="D24" s="3">
        <v>319087</v>
      </c>
      <c r="E24" s="3">
        <v>1113241</v>
      </c>
      <c r="F24" s="3">
        <v>53489</v>
      </c>
      <c r="G24" s="3">
        <v>312741</v>
      </c>
      <c r="H24" s="3">
        <v>859509</v>
      </c>
      <c r="I24" s="3">
        <f t="shared" si="0"/>
        <v>5630492</v>
      </c>
      <c r="J24" s="3">
        <v>12586</v>
      </c>
    </row>
    <row r="25" spans="1:10" ht="11.25" customHeight="1">
      <c r="A25" s="2">
        <f t="shared" si="1"/>
        <v>39022</v>
      </c>
      <c r="B25" s="3">
        <v>495123</v>
      </c>
      <c r="C25" s="3">
        <v>2112653</v>
      </c>
      <c r="D25" s="3">
        <v>336185</v>
      </c>
      <c r="E25" s="3">
        <v>982472</v>
      </c>
      <c r="F25" s="3">
        <v>58883</v>
      </c>
      <c r="G25" s="3">
        <v>305119</v>
      </c>
      <c r="H25" s="3">
        <v>808659</v>
      </c>
      <c r="I25" s="3">
        <f t="shared" si="0"/>
        <v>5099094</v>
      </c>
      <c r="J25" s="3">
        <v>12100</v>
      </c>
    </row>
    <row r="26" spans="1:10" ht="11.25" customHeight="1">
      <c r="A26" s="6">
        <f t="shared" si="1"/>
        <v>39052</v>
      </c>
      <c r="B26" s="7">
        <v>419976</v>
      </c>
      <c r="C26" s="7">
        <v>2085430</v>
      </c>
      <c r="D26" s="7">
        <v>353671</v>
      </c>
      <c r="E26" s="7">
        <v>1053075</v>
      </c>
      <c r="F26" s="7">
        <v>70010</v>
      </c>
      <c r="G26" s="7">
        <v>358387</v>
      </c>
      <c r="H26" s="7">
        <v>865684</v>
      </c>
      <c r="I26" s="7">
        <f t="shared" si="0"/>
        <v>5206233</v>
      </c>
      <c r="J26" s="7">
        <v>20857</v>
      </c>
    </row>
    <row r="27" spans="1:10" ht="11.25" customHeight="1">
      <c r="A27" s="2">
        <f t="shared" si="1"/>
        <v>39083</v>
      </c>
      <c r="B27" s="3">
        <v>421685</v>
      </c>
      <c r="C27" s="3">
        <v>1930270</v>
      </c>
      <c r="D27" s="3">
        <v>356036</v>
      </c>
      <c r="E27" s="3">
        <v>973693</v>
      </c>
      <c r="F27" s="3">
        <v>70980</v>
      </c>
      <c r="G27" s="3">
        <v>355454</v>
      </c>
      <c r="H27" s="3">
        <v>905045</v>
      </c>
      <c r="I27" s="3">
        <f t="shared" si="0"/>
        <v>5013163</v>
      </c>
      <c r="J27" s="3">
        <v>25524</v>
      </c>
    </row>
    <row r="28" spans="1:10" ht="11.25" customHeight="1">
      <c r="A28" s="2">
        <f t="shared" si="1"/>
        <v>39114</v>
      </c>
      <c r="B28" s="3">
        <v>413141</v>
      </c>
      <c r="C28" s="3">
        <v>1916205</v>
      </c>
      <c r="D28" s="3">
        <v>317047</v>
      </c>
      <c r="E28" s="3">
        <v>828910</v>
      </c>
      <c r="F28" s="3">
        <v>58479</v>
      </c>
      <c r="G28" s="3">
        <v>304036</v>
      </c>
      <c r="H28" s="3">
        <v>803648</v>
      </c>
      <c r="I28" s="3">
        <f t="shared" si="0"/>
        <v>4641466</v>
      </c>
      <c r="J28" s="3">
        <v>17479</v>
      </c>
    </row>
    <row r="29" spans="1:10" ht="11.25" customHeight="1">
      <c r="A29" s="2">
        <f t="shared" si="1"/>
        <v>39142</v>
      </c>
      <c r="B29" s="3">
        <v>501662</v>
      </c>
      <c r="C29" s="3">
        <v>2324060</v>
      </c>
      <c r="D29" s="3">
        <v>355895</v>
      </c>
      <c r="E29" s="3">
        <v>1113007</v>
      </c>
      <c r="F29" s="3">
        <v>65749</v>
      </c>
      <c r="G29" s="3">
        <v>356962</v>
      </c>
      <c r="H29" s="3">
        <v>929642</v>
      </c>
      <c r="I29" s="3">
        <f t="shared" si="0"/>
        <v>5646977</v>
      </c>
      <c r="J29" s="3">
        <v>16715</v>
      </c>
    </row>
    <row r="30" spans="1:10" ht="11.25" customHeight="1">
      <c r="A30" s="2">
        <f t="shared" si="1"/>
        <v>39173</v>
      </c>
      <c r="B30" s="3">
        <v>477819</v>
      </c>
      <c r="C30" s="3">
        <v>2413012</v>
      </c>
      <c r="D30" s="3">
        <v>317584</v>
      </c>
      <c r="E30" s="3">
        <v>1180999</v>
      </c>
      <c r="F30" s="3">
        <v>56572</v>
      </c>
      <c r="G30" s="3">
        <v>375334</v>
      </c>
      <c r="H30" s="3">
        <v>846253</v>
      </c>
      <c r="I30" s="3">
        <f t="shared" si="0"/>
        <v>5667573</v>
      </c>
      <c r="J30" s="3">
        <v>14791</v>
      </c>
    </row>
    <row r="31" spans="1:10" ht="11.25" customHeight="1">
      <c r="A31" s="2">
        <f t="shared" si="1"/>
        <v>39203</v>
      </c>
      <c r="B31" s="3">
        <v>479572</v>
      </c>
      <c r="C31" s="3">
        <v>2468294</v>
      </c>
      <c r="D31" s="3">
        <v>277618</v>
      </c>
      <c r="E31" s="3">
        <v>1220365</v>
      </c>
      <c r="F31" s="3">
        <v>51755</v>
      </c>
      <c r="G31" s="3">
        <v>337210</v>
      </c>
      <c r="H31" s="3">
        <v>775815</v>
      </c>
      <c r="I31" s="3">
        <f t="shared" si="0"/>
        <v>5610629</v>
      </c>
      <c r="J31" s="3">
        <v>19126</v>
      </c>
    </row>
    <row r="32" spans="1:10" ht="11.25" customHeight="1">
      <c r="A32" s="2">
        <f t="shared" si="1"/>
        <v>39234</v>
      </c>
      <c r="B32" s="3">
        <v>492189</v>
      </c>
      <c r="C32" s="3">
        <v>2573713</v>
      </c>
      <c r="D32" s="3">
        <v>313352</v>
      </c>
      <c r="E32" s="3">
        <v>1353572</v>
      </c>
      <c r="F32" s="3">
        <v>53625</v>
      </c>
      <c r="G32" s="3">
        <v>364971</v>
      </c>
      <c r="H32" s="3">
        <v>863120</v>
      </c>
      <c r="I32" s="3">
        <f t="shared" si="0"/>
        <v>6014542</v>
      </c>
      <c r="J32" s="3">
        <v>20409</v>
      </c>
    </row>
    <row r="33" spans="1:10" ht="11.25" customHeight="1">
      <c r="A33" s="2">
        <f t="shared" si="1"/>
        <v>39264</v>
      </c>
      <c r="B33" s="3">
        <v>501906</v>
      </c>
      <c r="C33" s="3">
        <v>2778816</v>
      </c>
      <c r="D33" s="3">
        <v>365683</v>
      </c>
      <c r="E33" s="3">
        <v>1345080</v>
      </c>
      <c r="F33" s="3">
        <v>58877</v>
      </c>
      <c r="G33" s="3">
        <v>436542</v>
      </c>
      <c r="H33" s="3">
        <v>932528</v>
      </c>
      <c r="I33" s="3">
        <f t="shared" si="0"/>
        <v>6419432</v>
      </c>
      <c r="J33" s="3">
        <v>25356</v>
      </c>
    </row>
    <row r="34" spans="1:10" ht="11.25" customHeight="1">
      <c r="A34" s="2">
        <f t="shared" si="1"/>
        <v>39295</v>
      </c>
      <c r="B34" s="3">
        <v>481078</v>
      </c>
      <c r="C34" s="3">
        <v>2706671</v>
      </c>
      <c r="D34" s="3">
        <v>377951</v>
      </c>
      <c r="E34" s="3">
        <v>1362228</v>
      </c>
      <c r="F34" s="3">
        <v>55237</v>
      </c>
      <c r="G34" s="3">
        <v>465857</v>
      </c>
      <c r="H34" s="3">
        <v>929134</v>
      </c>
      <c r="I34" s="3">
        <f t="shared" si="0"/>
        <v>6378156</v>
      </c>
      <c r="J34" s="3">
        <v>21971</v>
      </c>
    </row>
    <row r="35" spans="1:10" ht="11.25" customHeight="1">
      <c r="A35" s="2">
        <f t="shared" si="1"/>
        <v>39326</v>
      </c>
      <c r="B35" s="3">
        <v>494964</v>
      </c>
      <c r="C35" s="3">
        <v>2589928</v>
      </c>
      <c r="D35" s="3">
        <v>355279</v>
      </c>
      <c r="E35" s="3">
        <v>1250322</v>
      </c>
      <c r="F35" s="3">
        <v>53308</v>
      </c>
      <c r="G35" s="3">
        <v>367718</v>
      </c>
      <c r="H35" s="3">
        <v>910637</v>
      </c>
      <c r="I35" s="3">
        <f t="shared" si="0"/>
        <v>6022156</v>
      </c>
      <c r="J35" s="3">
        <v>12509</v>
      </c>
    </row>
    <row r="36" spans="1:10" ht="11.25" customHeight="1">
      <c r="A36" s="2">
        <f t="shared" si="1"/>
        <v>39356</v>
      </c>
      <c r="B36" s="3">
        <v>495456</v>
      </c>
      <c r="C36" s="3">
        <v>2492407</v>
      </c>
      <c r="D36" s="3">
        <v>347127</v>
      </c>
      <c r="E36" s="3">
        <v>1199393</v>
      </c>
      <c r="F36" s="3">
        <v>52713</v>
      </c>
      <c r="G36" s="3">
        <v>360987</v>
      </c>
      <c r="H36" s="3">
        <v>895981</v>
      </c>
      <c r="I36" s="3">
        <f t="shared" si="0"/>
        <v>5844064</v>
      </c>
      <c r="J36" s="3">
        <v>10047</v>
      </c>
    </row>
    <row r="37" spans="1:10" ht="11.25" customHeight="1">
      <c r="A37" s="2">
        <f t="shared" si="1"/>
        <v>39387</v>
      </c>
      <c r="B37" s="3">
        <v>485953</v>
      </c>
      <c r="C37" s="3">
        <v>2105435</v>
      </c>
      <c r="D37" s="3">
        <v>358894</v>
      </c>
      <c r="E37" s="3">
        <v>1040270</v>
      </c>
      <c r="F37" s="3">
        <v>47312</v>
      </c>
      <c r="G37" s="3">
        <v>334545</v>
      </c>
      <c r="H37" s="3">
        <v>849538</v>
      </c>
      <c r="I37" s="3">
        <f t="shared" si="0"/>
        <v>5221947</v>
      </c>
      <c r="J37" s="3">
        <v>12203</v>
      </c>
    </row>
    <row r="38" spans="1:10" ht="11.25" customHeight="1">
      <c r="A38" s="6">
        <f t="shared" si="1"/>
        <v>39417</v>
      </c>
      <c r="B38" s="7">
        <v>432664</v>
      </c>
      <c r="C38" s="7">
        <v>2117548</v>
      </c>
      <c r="D38" s="7">
        <v>372275</v>
      </c>
      <c r="E38" s="7">
        <v>1120472</v>
      </c>
      <c r="F38" s="7">
        <v>65348</v>
      </c>
      <c r="G38" s="7">
        <v>383731</v>
      </c>
      <c r="H38" s="7">
        <v>882915</v>
      </c>
      <c r="I38" s="7">
        <f t="shared" si="0"/>
        <v>5374953</v>
      </c>
      <c r="J38" s="7">
        <v>17116</v>
      </c>
    </row>
    <row r="39" spans="1:10" ht="11.25" customHeight="1">
      <c r="A39" s="2">
        <f t="shared" si="1"/>
        <v>39448</v>
      </c>
      <c r="B39" s="3">
        <v>406662</v>
      </c>
      <c r="C39" s="3">
        <v>1886134</v>
      </c>
      <c r="D39" s="3">
        <v>356176</v>
      </c>
      <c r="E39" s="3">
        <v>959319</v>
      </c>
      <c r="F39" s="3">
        <v>77544</v>
      </c>
      <c r="G39" s="3">
        <v>361558</v>
      </c>
      <c r="H39" s="3">
        <v>910494</v>
      </c>
      <c r="I39" s="3">
        <f t="shared" si="0"/>
        <v>4957887</v>
      </c>
      <c r="J39" s="3">
        <v>17251</v>
      </c>
    </row>
    <row r="40" spans="1:10" ht="11.25" customHeight="1">
      <c r="A40" s="2">
        <f t="shared" si="1"/>
        <v>39479</v>
      </c>
      <c r="B40" s="3">
        <v>425237</v>
      </c>
      <c r="C40" s="3">
        <v>1974170</v>
      </c>
      <c r="D40" s="3">
        <v>333940</v>
      </c>
      <c r="E40" s="3">
        <v>851660</v>
      </c>
      <c r="F40" s="3">
        <v>71953</v>
      </c>
      <c r="G40" s="3">
        <v>326559</v>
      </c>
      <c r="H40" s="3">
        <v>844529</v>
      </c>
      <c r="I40" s="3">
        <f t="shared" si="0"/>
        <v>4828048</v>
      </c>
      <c r="J40" s="3">
        <v>9401</v>
      </c>
    </row>
    <row r="41" spans="1:10" ht="11.25" customHeight="1">
      <c r="A41" s="2">
        <f t="shared" si="1"/>
        <v>39508</v>
      </c>
      <c r="B41" s="3">
        <v>467351</v>
      </c>
      <c r="C41" s="3">
        <v>2272949</v>
      </c>
      <c r="D41" s="3">
        <v>365384</v>
      </c>
      <c r="E41" s="3">
        <v>1126514</v>
      </c>
      <c r="F41" s="3">
        <v>61045</v>
      </c>
      <c r="G41" s="3">
        <v>387948</v>
      </c>
      <c r="H41" s="3">
        <v>931078</v>
      </c>
      <c r="I41" s="3">
        <f t="shared" si="0"/>
        <v>5612269</v>
      </c>
      <c r="J41" s="3">
        <v>10185</v>
      </c>
    </row>
    <row r="42" spans="1:10" ht="11.25" customHeight="1">
      <c r="A42" s="2">
        <f t="shared" si="1"/>
        <v>39539</v>
      </c>
      <c r="B42" s="3">
        <v>454711</v>
      </c>
      <c r="C42" s="3">
        <v>2142710</v>
      </c>
      <c r="D42" s="3">
        <v>318283</v>
      </c>
      <c r="E42" s="3">
        <v>1252006</v>
      </c>
      <c r="F42" s="3">
        <v>42809</v>
      </c>
      <c r="G42" s="3">
        <v>400505</v>
      </c>
      <c r="H42" s="3">
        <v>856886</v>
      </c>
      <c r="I42" s="3">
        <f t="shared" si="0"/>
        <v>5467910</v>
      </c>
      <c r="J42" s="3">
        <v>7874</v>
      </c>
    </row>
    <row r="43" spans="1:10" ht="11.25" customHeight="1">
      <c r="A43" s="2">
        <f t="shared" si="1"/>
        <v>39569</v>
      </c>
      <c r="B43" s="3">
        <v>467450</v>
      </c>
      <c r="C43" s="3">
        <v>2329973</v>
      </c>
      <c r="D43" s="3">
        <v>301008</v>
      </c>
      <c r="E43" s="3">
        <v>1356488</v>
      </c>
      <c r="F43" s="3">
        <v>43758</v>
      </c>
      <c r="G43" s="3">
        <v>360572</v>
      </c>
      <c r="H43" s="3">
        <v>785912</v>
      </c>
      <c r="I43" s="3">
        <f t="shared" si="0"/>
        <v>5645161</v>
      </c>
      <c r="J43" s="3">
        <v>10115</v>
      </c>
    </row>
    <row r="44" spans="1:10" ht="11.25" customHeight="1">
      <c r="A44" s="2">
        <f t="shared" si="1"/>
        <v>39600</v>
      </c>
      <c r="B44" s="3">
        <v>480281</v>
      </c>
      <c r="C44" s="3">
        <v>2387337</v>
      </c>
      <c r="D44" s="3">
        <v>314508</v>
      </c>
      <c r="E44" s="3">
        <v>1498906</v>
      </c>
      <c r="F44" s="3">
        <v>43181</v>
      </c>
      <c r="G44" s="3">
        <v>390977</v>
      </c>
      <c r="H44" s="3">
        <v>843445</v>
      </c>
      <c r="I44" s="3">
        <f t="shared" si="0"/>
        <v>5958635</v>
      </c>
      <c r="J44" s="3">
        <v>11752</v>
      </c>
    </row>
    <row r="45" spans="1:10" ht="11.25" customHeight="1">
      <c r="A45" s="2">
        <f t="shared" si="1"/>
        <v>39630</v>
      </c>
      <c r="B45" s="3">
        <v>497617</v>
      </c>
      <c r="C45" s="3">
        <v>2577775</v>
      </c>
      <c r="D45" s="3">
        <v>369785</v>
      </c>
      <c r="E45" s="3">
        <v>1542785</v>
      </c>
      <c r="F45" s="3">
        <v>47249</v>
      </c>
      <c r="G45" s="3">
        <v>470002</v>
      </c>
      <c r="H45" s="3">
        <v>912447</v>
      </c>
      <c r="I45" s="3">
        <f t="shared" si="0"/>
        <v>6417660</v>
      </c>
      <c r="J45" s="3">
        <v>12824</v>
      </c>
    </row>
    <row r="46" spans="1:10" ht="11.25" customHeight="1">
      <c r="A46" s="2">
        <f t="shared" si="1"/>
        <v>39661</v>
      </c>
      <c r="B46" s="3">
        <v>473312</v>
      </c>
      <c r="C46" s="3">
        <v>2472654</v>
      </c>
      <c r="D46" s="3">
        <v>387812</v>
      </c>
      <c r="E46" s="3">
        <v>1574480</v>
      </c>
      <c r="F46" s="3">
        <v>47007</v>
      </c>
      <c r="G46" s="3">
        <v>490706</v>
      </c>
      <c r="H46" s="3">
        <v>919746</v>
      </c>
      <c r="I46" s="3">
        <f t="shared" si="0"/>
        <v>6365717</v>
      </c>
      <c r="J46" s="3">
        <v>16171</v>
      </c>
    </row>
    <row r="47" spans="1:10" ht="11.25" customHeight="1">
      <c r="A47" s="2">
        <f t="shared" si="1"/>
        <v>39692</v>
      </c>
      <c r="B47" s="3">
        <v>479681</v>
      </c>
      <c r="C47" s="3">
        <v>2349594</v>
      </c>
      <c r="D47" s="3">
        <v>339721</v>
      </c>
      <c r="E47" s="3">
        <v>1370366</v>
      </c>
      <c r="F47" s="3">
        <v>44097</v>
      </c>
      <c r="G47" s="3">
        <v>376588</v>
      </c>
      <c r="H47" s="3">
        <v>842659</v>
      </c>
      <c r="I47" s="3">
        <f t="shared" si="0"/>
        <v>5802706</v>
      </c>
      <c r="J47" s="3">
        <v>6800</v>
      </c>
    </row>
    <row r="48" spans="1:10" ht="11.25" customHeight="1">
      <c r="A48" s="2">
        <f t="shared" si="1"/>
        <v>39722</v>
      </c>
      <c r="B48" s="3">
        <v>479929</v>
      </c>
      <c r="C48" s="3">
        <v>2237640</v>
      </c>
      <c r="D48" s="3">
        <v>347328</v>
      </c>
      <c r="E48" s="3">
        <v>1287753</v>
      </c>
      <c r="F48" s="3">
        <v>44585</v>
      </c>
      <c r="G48" s="3">
        <v>405603</v>
      </c>
      <c r="H48" s="3">
        <v>827561</v>
      </c>
      <c r="I48" s="3">
        <f t="shared" si="0"/>
        <v>5630399</v>
      </c>
      <c r="J48" s="3">
        <v>5705</v>
      </c>
    </row>
    <row r="49" spans="1:10" ht="11.25" customHeight="1">
      <c r="A49" s="2">
        <f t="shared" si="1"/>
        <v>39753</v>
      </c>
      <c r="B49" s="3">
        <v>441671</v>
      </c>
      <c r="C49" s="3">
        <v>1901760</v>
      </c>
      <c r="D49" s="3">
        <v>340002</v>
      </c>
      <c r="E49" s="3">
        <v>1067443</v>
      </c>
      <c r="F49" s="3">
        <v>47104</v>
      </c>
      <c r="G49" s="3">
        <v>385730</v>
      </c>
      <c r="H49" s="3">
        <v>788119</v>
      </c>
      <c r="I49" s="3">
        <f t="shared" si="0"/>
        <v>4971829</v>
      </c>
      <c r="J49" s="3">
        <v>17304</v>
      </c>
    </row>
    <row r="50" spans="1:10" ht="11.25" customHeight="1">
      <c r="A50" s="6">
        <f t="shared" si="1"/>
        <v>39783</v>
      </c>
      <c r="B50" s="7">
        <v>413765</v>
      </c>
      <c r="C50" s="7">
        <v>1951352</v>
      </c>
      <c r="D50" s="7">
        <v>360697</v>
      </c>
      <c r="E50" s="7">
        <v>1203982</v>
      </c>
      <c r="F50" s="7">
        <v>52204</v>
      </c>
      <c r="G50" s="7">
        <v>432305</v>
      </c>
      <c r="H50" s="7">
        <v>837369</v>
      </c>
      <c r="I50" s="7">
        <f t="shared" si="0"/>
        <v>5251674</v>
      </c>
      <c r="J50" s="7">
        <v>21102</v>
      </c>
    </row>
    <row r="51" spans="1:10" ht="11.25" customHeight="1">
      <c r="A51" s="2">
        <f t="shared" si="1"/>
        <v>39814</v>
      </c>
      <c r="B51" s="3">
        <v>381949</v>
      </c>
      <c r="C51" s="3">
        <v>1741727</v>
      </c>
      <c r="D51" s="3">
        <v>357980</v>
      </c>
      <c r="E51" s="3">
        <v>1039013</v>
      </c>
      <c r="F51" s="3">
        <v>55300</v>
      </c>
      <c r="G51" s="3">
        <v>392458</v>
      </c>
      <c r="H51" s="3">
        <v>884764</v>
      </c>
      <c r="I51" s="3">
        <f t="shared" si="0"/>
        <v>4853191</v>
      </c>
      <c r="J51" s="3">
        <v>22257</v>
      </c>
    </row>
    <row r="52" spans="1:10" ht="11.25" customHeight="1">
      <c r="A52" s="2">
        <f t="shared" si="1"/>
        <v>39845</v>
      </c>
      <c r="B52" s="3">
        <v>363403</v>
      </c>
      <c r="C52" s="3">
        <v>1708245</v>
      </c>
      <c r="D52" s="3">
        <v>315014</v>
      </c>
      <c r="E52" s="3">
        <v>839502</v>
      </c>
      <c r="F52" s="3">
        <v>47686</v>
      </c>
      <c r="G52" s="3">
        <v>346383</v>
      </c>
      <c r="H52" s="3">
        <v>750613</v>
      </c>
      <c r="I52" s="3">
        <f t="shared" si="0"/>
        <v>4370846</v>
      </c>
      <c r="J52" s="3">
        <v>16169</v>
      </c>
    </row>
    <row r="53" spans="1:10" ht="11.25" customHeight="1">
      <c r="A53" s="2">
        <f t="shared" si="1"/>
        <v>39873</v>
      </c>
      <c r="B53" s="3">
        <v>447905</v>
      </c>
      <c r="C53" s="3">
        <v>2021226</v>
      </c>
      <c r="D53" s="3">
        <v>346976</v>
      </c>
      <c r="E53" s="3">
        <v>1075307</v>
      </c>
      <c r="F53" s="3">
        <v>53264</v>
      </c>
      <c r="G53" s="3">
        <v>404629</v>
      </c>
      <c r="H53" s="3">
        <v>844264</v>
      </c>
      <c r="I53" s="3">
        <f t="shared" si="0"/>
        <v>5193571</v>
      </c>
      <c r="J53" s="3">
        <v>14575</v>
      </c>
    </row>
    <row r="54" spans="1:10" ht="11.25" customHeight="1">
      <c r="A54" s="2">
        <f t="shared" si="1"/>
        <v>39904</v>
      </c>
      <c r="B54" s="3">
        <v>454093</v>
      </c>
      <c r="C54" s="3">
        <v>2250023</v>
      </c>
      <c r="D54" s="3">
        <v>332455</v>
      </c>
      <c r="E54" s="3">
        <v>1239949</v>
      </c>
      <c r="F54" s="3">
        <v>52939</v>
      </c>
      <c r="G54" s="3">
        <v>460449</v>
      </c>
      <c r="H54" s="3">
        <v>822688</v>
      </c>
      <c r="I54" s="3">
        <f t="shared" si="0"/>
        <v>5612596</v>
      </c>
      <c r="J54" s="3">
        <v>6106</v>
      </c>
    </row>
    <row r="55" spans="1:10" ht="11.25" customHeight="1">
      <c r="A55" s="2">
        <f t="shared" si="1"/>
        <v>39934</v>
      </c>
      <c r="B55" s="3">
        <v>444263</v>
      </c>
      <c r="C55" s="3">
        <v>2209684</v>
      </c>
      <c r="D55" s="3">
        <v>291762</v>
      </c>
      <c r="E55" s="3">
        <v>1298111</v>
      </c>
      <c r="F55" s="3">
        <v>47656</v>
      </c>
      <c r="G55" s="3">
        <v>397040</v>
      </c>
      <c r="H55" s="3">
        <v>736273</v>
      </c>
      <c r="I55" s="3">
        <f t="shared" si="0"/>
        <v>5424789</v>
      </c>
      <c r="J55" s="3">
        <v>6586</v>
      </c>
    </row>
    <row r="56" spans="1:10" ht="11.25" customHeight="1">
      <c r="A56" s="2">
        <f t="shared" si="1"/>
        <v>39965</v>
      </c>
      <c r="B56" s="3">
        <v>463070</v>
      </c>
      <c r="C56" s="3">
        <v>2284095</v>
      </c>
      <c r="D56" s="3">
        <v>314977</v>
      </c>
      <c r="E56" s="3">
        <v>1434895</v>
      </c>
      <c r="F56" s="3">
        <v>51424</v>
      </c>
      <c r="G56" s="3">
        <v>434370</v>
      </c>
      <c r="H56" s="3">
        <v>792997</v>
      </c>
      <c r="I56" s="3">
        <f t="shared" si="0"/>
        <v>5775828</v>
      </c>
      <c r="J56" s="3">
        <v>6032</v>
      </c>
    </row>
    <row r="57" spans="1:10" ht="11.25" customHeight="1">
      <c r="A57" s="2">
        <f t="shared" si="1"/>
        <v>39995</v>
      </c>
      <c r="B57" s="3">
        <v>492394</v>
      </c>
      <c r="C57" s="3">
        <v>2572972</v>
      </c>
      <c r="D57" s="3">
        <v>380728</v>
      </c>
      <c r="E57" s="3">
        <v>1510459</v>
      </c>
      <c r="F57" s="3">
        <v>62551</v>
      </c>
      <c r="G57" s="3">
        <v>539236</v>
      </c>
      <c r="H57" s="3">
        <v>919136</v>
      </c>
      <c r="I57" s="3">
        <f t="shared" si="0"/>
        <v>6477476</v>
      </c>
      <c r="J57" s="3">
        <v>7979</v>
      </c>
    </row>
    <row r="58" spans="1:10" ht="11.25" customHeight="1">
      <c r="A58" s="2">
        <f t="shared" si="1"/>
        <v>40026</v>
      </c>
      <c r="B58" s="3">
        <v>461650</v>
      </c>
      <c r="C58" s="3">
        <v>2451746</v>
      </c>
      <c r="D58" s="3">
        <v>386075</v>
      </c>
      <c r="E58" s="3">
        <v>1541395</v>
      </c>
      <c r="F58" s="3">
        <v>61731</v>
      </c>
      <c r="G58" s="3">
        <v>549623</v>
      </c>
      <c r="H58" s="3">
        <v>931472</v>
      </c>
      <c r="I58" s="3">
        <f t="shared" si="0"/>
        <v>6383692</v>
      </c>
      <c r="J58" s="3">
        <v>9629</v>
      </c>
    </row>
    <row r="59" spans="1:10" ht="11.25" customHeight="1">
      <c r="A59" s="2">
        <f t="shared" si="1"/>
        <v>40057</v>
      </c>
      <c r="B59" s="3">
        <v>462119</v>
      </c>
      <c r="C59" s="3">
        <v>2291689</v>
      </c>
      <c r="D59" s="3">
        <v>329929</v>
      </c>
      <c r="E59" s="3">
        <v>1353990</v>
      </c>
      <c r="F59" s="3">
        <v>57675</v>
      </c>
      <c r="G59" s="3">
        <v>442896</v>
      </c>
      <c r="H59" s="3">
        <v>845313</v>
      </c>
      <c r="I59" s="3">
        <f t="shared" si="0"/>
        <v>5783611</v>
      </c>
      <c r="J59" s="3">
        <v>6664</v>
      </c>
    </row>
    <row r="60" spans="1:10" ht="11.25" customHeight="1">
      <c r="A60" s="2">
        <f t="shared" si="1"/>
        <v>40087</v>
      </c>
      <c r="B60" s="3">
        <v>461204</v>
      </c>
      <c r="C60" s="3">
        <v>2252506</v>
      </c>
      <c r="D60" s="3">
        <v>345035</v>
      </c>
      <c r="E60" s="3">
        <v>1281899</v>
      </c>
      <c r="F60" s="3">
        <v>58713</v>
      </c>
      <c r="G60" s="3">
        <v>455116</v>
      </c>
      <c r="H60" s="3">
        <v>832965</v>
      </c>
      <c r="I60" s="3">
        <f t="shared" si="0"/>
        <v>5687438</v>
      </c>
      <c r="J60" s="3">
        <v>8864</v>
      </c>
    </row>
    <row r="61" spans="1:10" ht="11.25" customHeight="1">
      <c r="A61" s="2">
        <f t="shared" si="1"/>
        <v>40118</v>
      </c>
      <c r="B61" s="3">
        <v>415133</v>
      </c>
      <c r="C61" s="3">
        <v>1979774</v>
      </c>
      <c r="D61" s="3">
        <v>336259</v>
      </c>
      <c r="E61" s="3">
        <v>1036142</v>
      </c>
      <c r="F61" s="3">
        <v>53962</v>
      </c>
      <c r="G61" s="3">
        <v>420419</v>
      </c>
      <c r="H61" s="3">
        <v>787050</v>
      </c>
      <c r="I61" s="3">
        <f t="shared" si="0"/>
        <v>5028739</v>
      </c>
      <c r="J61" s="3">
        <v>11663</v>
      </c>
    </row>
    <row r="62" spans="1:10" ht="11.25" customHeight="1">
      <c r="A62" s="6">
        <f t="shared" si="1"/>
        <v>40148</v>
      </c>
      <c r="B62" s="7">
        <v>390855</v>
      </c>
      <c r="C62" s="7">
        <v>2059417</v>
      </c>
      <c r="D62" s="7">
        <v>362587</v>
      </c>
      <c r="E62" s="7">
        <v>1140055</v>
      </c>
      <c r="F62" s="7">
        <v>58338</v>
      </c>
      <c r="G62" s="7">
        <v>466454</v>
      </c>
      <c r="H62" s="7">
        <v>838423</v>
      </c>
      <c r="I62" s="7">
        <f t="shared" si="0"/>
        <v>5316129</v>
      </c>
      <c r="J62" s="7">
        <v>13148</v>
      </c>
    </row>
    <row r="63" spans="1:10" ht="11.25" customHeight="1">
      <c r="A63" s="2">
        <f t="shared" si="1"/>
        <v>40179</v>
      </c>
      <c r="B63" s="3">
        <v>329823</v>
      </c>
      <c r="C63" s="3">
        <v>1798978</v>
      </c>
      <c r="D63" s="3">
        <v>352888</v>
      </c>
      <c r="E63" s="3">
        <v>999815</v>
      </c>
      <c r="F63" s="3">
        <v>63053</v>
      </c>
      <c r="G63" s="3">
        <v>429791</v>
      </c>
      <c r="H63" s="3">
        <v>855744</v>
      </c>
      <c r="I63" s="3">
        <f t="shared" si="0"/>
        <v>4830092</v>
      </c>
      <c r="J63" s="3">
        <v>16628</v>
      </c>
    </row>
    <row r="64" spans="1:10" ht="11.25" customHeight="1">
      <c r="A64" s="2">
        <f t="shared" si="1"/>
        <v>40210</v>
      </c>
      <c r="B64" s="3">
        <v>370884</v>
      </c>
      <c r="C64" s="3">
        <v>1851907</v>
      </c>
      <c r="D64" s="3">
        <v>306147</v>
      </c>
      <c r="E64" s="3">
        <v>865611</v>
      </c>
      <c r="F64" s="3">
        <v>54356</v>
      </c>
      <c r="G64" s="3">
        <v>385855</v>
      </c>
      <c r="H64" s="3">
        <v>765646</v>
      </c>
      <c r="I64" s="3">
        <f t="shared" si="0"/>
        <v>4600406</v>
      </c>
      <c r="J64" s="3">
        <v>14244</v>
      </c>
    </row>
    <row r="65" spans="1:10" ht="11.25" customHeight="1">
      <c r="A65" s="2">
        <f t="shared" si="1"/>
        <v>40238</v>
      </c>
      <c r="B65" s="3">
        <v>390013</v>
      </c>
      <c r="C65" s="3">
        <v>2074827</v>
      </c>
      <c r="D65" s="3">
        <v>331000</v>
      </c>
      <c r="E65" s="3">
        <v>1098796</v>
      </c>
      <c r="F65" s="3">
        <v>53443</v>
      </c>
      <c r="G65" s="3">
        <v>432998</v>
      </c>
      <c r="H65" s="3">
        <v>830800</v>
      </c>
      <c r="I65" s="3">
        <f t="shared" si="0"/>
        <v>5211877</v>
      </c>
      <c r="J65" s="3">
        <v>14665</v>
      </c>
    </row>
    <row r="66" spans="1:10" ht="11.25" customHeight="1">
      <c r="A66" s="2">
        <f t="shared" si="1"/>
        <v>40269</v>
      </c>
      <c r="B66" s="3">
        <v>327015</v>
      </c>
      <c r="C66" s="3">
        <v>1751318</v>
      </c>
      <c r="D66" s="3">
        <v>271427</v>
      </c>
      <c r="E66" s="3">
        <v>1012477</v>
      </c>
      <c r="F66" s="3">
        <v>42971</v>
      </c>
      <c r="G66" s="3">
        <v>374786</v>
      </c>
      <c r="H66" s="3">
        <v>666536</v>
      </c>
      <c r="I66" s="3">
        <f t="shared" si="0"/>
        <v>4446530</v>
      </c>
      <c r="J66" s="3">
        <v>8375</v>
      </c>
    </row>
    <row r="67" spans="1:10" ht="11.25" customHeight="1">
      <c r="A67" s="2">
        <f t="shared" si="1"/>
        <v>40299</v>
      </c>
      <c r="B67" s="3">
        <v>345862</v>
      </c>
      <c r="C67" s="3">
        <v>2195429</v>
      </c>
      <c r="D67" s="3">
        <v>279885</v>
      </c>
      <c r="E67" s="3">
        <v>1271884</v>
      </c>
      <c r="F67" s="3">
        <v>50839</v>
      </c>
      <c r="G67" s="3">
        <v>386881</v>
      </c>
      <c r="H67" s="3">
        <v>724992</v>
      </c>
      <c r="I67" s="3">
        <f t="shared" si="0"/>
        <v>5255772</v>
      </c>
      <c r="J67" s="3">
        <v>12736</v>
      </c>
    </row>
    <row r="68" spans="1:10" ht="11.25" customHeight="1">
      <c r="A68" s="2">
        <f t="shared" si="1"/>
        <v>40330</v>
      </c>
      <c r="B68" s="3">
        <v>412434</v>
      </c>
      <c r="C68" s="3">
        <v>2356628</v>
      </c>
      <c r="D68" s="3">
        <v>316098</v>
      </c>
      <c r="E68" s="3">
        <v>1427297</v>
      </c>
      <c r="F68" s="3">
        <v>51270</v>
      </c>
      <c r="G68" s="3">
        <v>410974</v>
      </c>
      <c r="H68" s="3">
        <v>808350</v>
      </c>
      <c r="I68" s="3">
        <f aca="true" t="shared" si="2" ref="I68:I99">SUM(B68:H68)</f>
        <v>5783051</v>
      </c>
      <c r="J68" s="3">
        <v>12693</v>
      </c>
    </row>
    <row r="69" spans="1:10" ht="11.25" customHeight="1">
      <c r="A69" s="2">
        <f aca="true" t="shared" si="3" ref="A69:A110">EDATE(A68,1)</f>
        <v>40360</v>
      </c>
      <c r="B69" s="3">
        <v>483981</v>
      </c>
      <c r="C69" s="3">
        <v>2791635</v>
      </c>
      <c r="D69" s="3">
        <v>392803</v>
      </c>
      <c r="E69" s="3">
        <v>1533731</v>
      </c>
      <c r="F69" s="3">
        <v>62926</v>
      </c>
      <c r="G69" s="3">
        <v>516018</v>
      </c>
      <c r="H69" s="3">
        <v>924788</v>
      </c>
      <c r="I69" s="3">
        <f t="shared" si="2"/>
        <v>6705882</v>
      </c>
      <c r="J69" s="3">
        <v>14430</v>
      </c>
    </row>
    <row r="70" spans="1:10" ht="11.25" customHeight="1">
      <c r="A70" s="2">
        <f t="shared" si="3"/>
        <v>40391</v>
      </c>
      <c r="B70" s="3">
        <v>476904</v>
      </c>
      <c r="C70" s="3">
        <v>2691825</v>
      </c>
      <c r="D70" s="3">
        <v>390079</v>
      </c>
      <c r="E70" s="3">
        <v>1525049</v>
      </c>
      <c r="F70" s="3">
        <v>64122</v>
      </c>
      <c r="G70" s="3">
        <v>491738</v>
      </c>
      <c r="H70" s="3">
        <v>902779</v>
      </c>
      <c r="I70" s="3">
        <f t="shared" si="2"/>
        <v>6542496</v>
      </c>
      <c r="J70" s="3">
        <v>14619</v>
      </c>
    </row>
    <row r="71" spans="1:10" ht="11.25" customHeight="1">
      <c r="A71" s="2">
        <f t="shared" si="3"/>
        <v>40422</v>
      </c>
      <c r="B71" s="3">
        <v>492582</v>
      </c>
      <c r="C71" s="3">
        <v>2551382</v>
      </c>
      <c r="D71" s="3">
        <v>361477</v>
      </c>
      <c r="E71" s="3">
        <v>1442193</v>
      </c>
      <c r="F71" s="3">
        <v>64159</v>
      </c>
      <c r="G71" s="3">
        <v>459173</v>
      </c>
      <c r="H71" s="3">
        <v>850253</v>
      </c>
      <c r="I71" s="3">
        <f t="shared" si="2"/>
        <v>6221219</v>
      </c>
      <c r="J71" s="3">
        <v>11525</v>
      </c>
    </row>
    <row r="72" spans="1:10" ht="11.25" customHeight="1">
      <c r="A72" s="2">
        <f t="shared" si="3"/>
        <v>40452</v>
      </c>
      <c r="B72" s="3">
        <v>488454</v>
      </c>
      <c r="C72" s="3">
        <v>2484758</v>
      </c>
      <c r="D72" s="3">
        <v>364516</v>
      </c>
      <c r="E72" s="3">
        <v>1384370</v>
      </c>
      <c r="F72" s="3">
        <v>65878</v>
      </c>
      <c r="G72" s="3">
        <v>446519</v>
      </c>
      <c r="H72" s="3">
        <v>862995</v>
      </c>
      <c r="I72" s="3">
        <f t="shared" si="2"/>
        <v>6097490</v>
      </c>
      <c r="J72" s="3">
        <v>11232</v>
      </c>
    </row>
    <row r="73" spans="1:10" ht="11.25" customHeight="1">
      <c r="A73" s="2">
        <f t="shared" si="3"/>
        <v>40483</v>
      </c>
      <c r="B73" s="3">
        <v>428456</v>
      </c>
      <c r="C73" s="3">
        <v>2101361</v>
      </c>
      <c r="D73" s="3">
        <v>341904</v>
      </c>
      <c r="E73" s="3">
        <v>1081465</v>
      </c>
      <c r="F73" s="3">
        <v>56168</v>
      </c>
      <c r="G73" s="3">
        <v>432616</v>
      </c>
      <c r="H73" s="3">
        <v>801193</v>
      </c>
      <c r="I73" s="3">
        <f t="shared" si="2"/>
        <v>5243163</v>
      </c>
      <c r="J73" s="3">
        <v>2090</v>
      </c>
    </row>
    <row r="74" spans="1:10" ht="11.25" customHeight="1">
      <c r="A74" s="6">
        <f t="shared" si="3"/>
        <v>40513</v>
      </c>
      <c r="B74" s="7">
        <v>297487</v>
      </c>
      <c r="C74" s="7">
        <v>1820459</v>
      </c>
      <c r="D74" s="7">
        <v>350770</v>
      </c>
      <c r="E74" s="7">
        <v>1051504</v>
      </c>
      <c r="F74" s="7">
        <v>59497</v>
      </c>
      <c r="G74" s="7">
        <v>426385</v>
      </c>
      <c r="H74" s="7">
        <v>803093</v>
      </c>
      <c r="I74" s="7">
        <f t="shared" si="2"/>
        <v>4809195</v>
      </c>
      <c r="J74" s="7">
        <v>3733</v>
      </c>
    </row>
    <row r="75" spans="1:10" ht="11.25" customHeight="1">
      <c r="A75" s="2">
        <f t="shared" si="3"/>
        <v>40544</v>
      </c>
      <c r="B75" s="3">
        <v>371616</v>
      </c>
      <c r="C75" s="3">
        <v>1878137</v>
      </c>
      <c r="D75" s="3">
        <v>371386</v>
      </c>
      <c r="E75" s="3">
        <v>1036979</v>
      </c>
      <c r="F75" s="3">
        <v>61668</v>
      </c>
      <c r="G75" s="3">
        <v>433499</v>
      </c>
      <c r="H75" s="3">
        <v>899441</v>
      </c>
      <c r="I75" s="3">
        <f t="shared" si="2"/>
        <v>5052726</v>
      </c>
      <c r="J75" s="3">
        <v>2605</v>
      </c>
    </row>
    <row r="76" spans="1:10" ht="11.25" customHeight="1">
      <c r="A76" s="2">
        <f t="shared" si="3"/>
        <v>40575</v>
      </c>
      <c r="B76" s="3">
        <v>363124</v>
      </c>
      <c r="C76" s="3">
        <v>1898561</v>
      </c>
      <c r="D76" s="3">
        <v>287259</v>
      </c>
      <c r="E76" s="3">
        <v>853879</v>
      </c>
      <c r="F76" s="3">
        <v>54991</v>
      </c>
      <c r="G76" s="3">
        <v>394828</v>
      </c>
      <c r="H76" s="3">
        <v>769075</v>
      </c>
      <c r="I76" s="3">
        <f t="shared" si="2"/>
        <v>4621717</v>
      </c>
      <c r="J76" s="3">
        <v>1689</v>
      </c>
    </row>
    <row r="77" spans="1:10" ht="11.25" customHeight="1">
      <c r="A77" s="2">
        <f t="shared" si="3"/>
        <v>40603</v>
      </c>
      <c r="B77" s="3">
        <v>417869</v>
      </c>
      <c r="C77" s="3">
        <v>2202110</v>
      </c>
      <c r="D77" s="3">
        <v>306300</v>
      </c>
      <c r="E77" s="3">
        <v>1099896</v>
      </c>
      <c r="F77" s="3">
        <v>62923</v>
      </c>
      <c r="G77" s="3">
        <v>425970</v>
      </c>
      <c r="H77" s="3">
        <v>816383</v>
      </c>
      <c r="I77" s="3">
        <f t="shared" si="2"/>
        <v>5331451</v>
      </c>
      <c r="J77" s="3">
        <v>2200</v>
      </c>
    </row>
    <row r="78" spans="1:10" ht="11.25" customHeight="1">
      <c r="A78" s="2">
        <f t="shared" si="3"/>
        <v>40634</v>
      </c>
      <c r="B78" s="3">
        <v>377560</v>
      </c>
      <c r="C78" s="3">
        <v>2405068</v>
      </c>
      <c r="D78" s="3">
        <v>338509</v>
      </c>
      <c r="E78" s="3">
        <v>1351363</v>
      </c>
      <c r="F78" s="3">
        <v>74100</v>
      </c>
      <c r="G78" s="3">
        <v>470938</v>
      </c>
      <c r="H78" s="3">
        <v>831022</v>
      </c>
      <c r="I78" s="3">
        <f t="shared" si="2"/>
        <v>5848560</v>
      </c>
      <c r="J78" s="3">
        <v>2882</v>
      </c>
    </row>
    <row r="79" spans="1:10" ht="11.25" customHeight="1">
      <c r="A79" s="2">
        <f t="shared" si="3"/>
        <v>40664</v>
      </c>
      <c r="B79" s="3">
        <v>382507</v>
      </c>
      <c r="C79" s="3">
        <v>2489575</v>
      </c>
      <c r="D79" s="3">
        <v>293379</v>
      </c>
      <c r="E79" s="3">
        <v>1442674</v>
      </c>
      <c r="F79" s="3">
        <v>75368</v>
      </c>
      <c r="G79" s="3">
        <v>407624</v>
      </c>
      <c r="H79" s="3">
        <v>774431</v>
      </c>
      <c r="I79" s="3">
        <f t="shared" si="2"/>
        <v>5865558</v>
      </c>
      <c r="J79" s="3">
        <v>4197</v>
      </c>
    </row>
    <row r="80" spans="1:10" ht="11.25" customHeight="1">
      <c r="A80" s="2">
        <f t="shared" si="3"/>
        <v>40695</v>
      </c>
      <c r="B80" s="3">
        <v>402795</v>
      </c>
      <c r="C80" s="3">
        <v>2561769</v>
      </c>
      <c r="D80" s="3">
        <v>303599</v>
      </c>
      <c r="E80" s="3">
        <v>1551348</v>
      </c>
      <c r="F80" s="3">
        <v>68997</v>
      </c>
      <c r="G80" s="3">
        <v>437070</v>
      </c>
      <c r="H80" s="3">
        <v>821408</v>
      </c>
      <c r="I80" s="3">
        <f t="shared" si="2"/>
        <v>6146986</v>
      </c>
      <c r="J80" s="3">
        <v>4340</v>
      </c>
    </row>
    <row r="81" spans="1:10" ht="11.25" customHeight="1">
      <c r="A81" s="2">
        <f t="shared" si="3"/>
        <v>40725</v>
      </c>
      <c r="B81" s="3">
        <v>419629</v>
      </c>
      <c r="C81" s="3">
        <v>2881000</v>
      </c>
      <c r="D81" s="3">
        <v>390368</v>
      </c>
      <c r="E81" s="3">
        <v>1614472</v>
      </c>
      <c r="F81" s="3">
        <v>83202</v>
      </c>
      <c r="G81" s="3">
        <v>529352</v>
      </c>
      <c r="H81" s="3">
        <v>954491</v>
      </c>
      <c r="I81" s="3">
        <f t="shared" si="2"/>
        <v>6872514</v>
      </c>
      <c r="J81" s="3">
        <v>4870</v>
      </c>
    </row>
    <row r="82" spans="1:10" ht="11.25" customHeight="1">
      <c r="A82" s="2">
        <f t="shared" si="3"/>
        <v>40756</v>
      </c>
      <c r="B82" s="3">
        <v>413998</v>
      </c>
      <c r="C82" s="3">
        <v>2732348</v>
      </c>
      <c r="D82" s="3">
        <v>378414</v>
      </c>
      <c r="E82" s="3">
        <v>1595683</v>
      </c>
      <c r="F82" s="3">
        <v>82886</v>
      </c>
      <c r="G82" s="3">
        <v>486610</v>
      </c>
      <c r="H82" s="3">
        <v>895503</v>
      </c>
      <c r="I82" s="3">
        <f t="shared" si="2"/>
        <v>6585442</v>
      </c>
      <c r="J82" s="3">
        <v>4186</v>
      </c>
    </row>
    <row r="83" spans="1:10" ht="11.25" customHeight="1">
      <c r="A83" s="2">
        <f t="shared" si="3"/>
        <v>40787</v>
      </c>
      <c r="B83" s="3">
        <v>421155</v>
      </c>
      <c r="C83" s="3">
        <v>2617661</v>
      </c>
      <c r="D83" s="3">
        <v>360636</v>
      </c>
      <c r="E83" s="3">
        <v>1493275</v>
      </c>
      <c r="F83" s="3">
        <v>79960</v>
      </c>
      <c r="G83" s="3">
        <v>475073</v>
      </c>
      <c r="H83" s="3">
        <v>863143</v>
      </c>
      <c r="I83" s="3">
        <f t="shared" si="2"/>
        <v>6310903</v>
      </c>
      <c r="J83" s="3">
        <v>4049</v>
      </c>
    </row>
    <row r="84" spans="1:10" ht="11.25" customHeight="1">
      <c r="A84" s="2">
        <f t="shared" si="3"/>
        <v>40817</v>
      </c>
      <c r="B84" s="3">
        <v>405180</v>
      </c>
      <c r="C84" s="3">
        <v>2521782</v>
      </c>
      <c r="D84" s="3">
        <v>350525</v>
      </c>
      <c r="E84" s="3">
        <v>1389151</v>
      </c>
      <c r="F84" s="3">
        <v>81105</v>
      </c>
      <c r="G84" s="3">
        <v>444847</v>
      </c>
      <c r="H84" s="3">
        <v>826875</v>
      </c>
      <c r="I84" s="3">
        <f t="shared" si="2"/>
        <v>6019465</v>
      </c>
      <c r="J84" s="3">
        <v>3584</v>
      </c>
    </row>
    <row r="85" spans="1:10" ht="11.25" customHeight="1">
      <c r="A85" s="2">
        <f t="shared" si="3"/>
        <v>40848</v>
      </c>
      <c r="B85" s="3">
        <v>375848</v>
      </c>
      <c r="C85" s="3">
        <v>2136435</v>
      </c>
      <c r="D85" s="3">
        <v>322840</v>
      </c>
      <c r="E85" s="3">
        <v>1122267</v>
      </c>
      <c r="F85" s="3">
        <v>72596</v>
      </c>
      <c r="G85" s="3">
        <v>429024</v>
      </c>
      <c r="H85" s="3">
        <v>759852</v>
      </c>
      <c r="I85" s="3">
        <f t="shared" si="2"/>
        <v>5218862</v>
      </c>
      <c r="J85" s="3">
        <v>3321</v>
      </c>
    </row>
    <row r="86" spans="1:10" ht="11.25" customHeight="1">
      <c r="A86" s="6">
        <f t="shared" si="3"/>
        <v>40878</v>
      </c>
      <c r="B86" s="7">
        <v>352430</v>
      </c>
      <c r="C86" s="7">
        <v>2169643</v>
      </c>
      <c r="D86" s="7">
        <v>366744</v>
      </c>
      <c r="E86" s="7">
        <v>1238190</v>
      </c>
      <c r="F86" s="7">
        <v>81239</v>
      </c>
      <c r="G86" s="7">
        <v>472506</v>
      </c>
      <c r="H86" s="7">
        <v>836512</v>
      </c>
      <c r="I86" s="7">
        <f t="shared" si="2"/>
        <v>5517264</v>
      </c>
      <c r="J86" s="7">
        <v>4194</v>
      </c>
    </row>
    <row r="87" spans="1:10" ht="11.25" customHeight="1">
      <c r="A87" s="2">
        <f t="shared" si="3"/>
        <v>40909</v>
      </c>
      <c r="B87" s="3">
        <v>347116</v>
      </c>
      <c r="C87" s="3">
        <v>1959229</v>
      </c>
      <c r="D87" s="3">
        <v>352175</v>
      </c>
      <c r="E87" s="3">
        <v>1093080</v>
      </c>
      <c r="F87" s="3">
        <v>84281</v>
      </c>
      <c r="G87" s="3">
        <v>450457</v>
      </c>
      <c r="H87" s="3">
        <v>883180</v>
      </c>
      <c r="I87" s="3">
        <f t="shared" si="2"/>
        <v>5169518</v>
      </c>
      <c r="J87" s="3">
        <v>5301</v>
      </c>
    </row>
    <row r="88" spans="1:10" ht="11.25" customHeight="1">
      <c r="A88" s="2">
        <f t="shared" si="3"/>
        <v>40940</v>
      </c>
      <c r="B88" s="3">
        <v>352861</v>
      </c>
      <c r="C88" s="3">
        <v>1985688</v>
      </c>
      <c r="D88" s="3">
        <v>305188</v>
      </c>
      <c r="E88" s="3">
        <v>918188</v>
      </c>
      <c r="F88" s="3">
        <v>76883</v>
      </c>
      <c r="G88" s="3">
        <v>396943</v>
      </c>
      <c r="H88" s="3">
        <v>763034</v>
      </c>
      <c r="I88" s="3">
        <f t="shared" si="2"/>
        <v>4798785</v>
      </c>
      <c r="J88" s="3">
        <v>3615</v>
      </c>
    </row>
    <row r="89" spans="1:10" ht="11.25" customHeight="1">
      <c r="A89" s="2">
        <f t="shared" si="3"/>
        <v>40969</v>
      </c>
      <c r="B89" s="3">
        <v>401586</v>
      </c>
      <c r="C89" s="3">
        <v>2320543</v>
      </c>
      <c r="D89" s="3">
        <v>332003</v>
      </c>
      <c r="E89" s="3">
        <v>1253973</v>
      </c>
      <c r="F89" s="3">
        <v>81862</v>
      </c>
      <c r="G89" s="3">
        <v>455530</v>
      </c>
      <c r="H89" s="3">
        <v>851635</v>
      </c>
      <c r="I89" s="3">
        <f t="shared" si="2"/>
        <v>5697132</v>
      </c>
      <c r="J89" s="3">
        <v>3740</v>
      </c>
    </row>
    <row r="90" spans="1:10" ht="11.25" customHeight="1">
      <c r="A90" s="2">
        <f t="shared" si="3"/>
        <v>41000</v>
      </c>
      <c r="B90" s="3">
        <v>388550</v>
      </c>
      <c r="C90" s="3">
        <v>2436988</v>
      </c>
      <c r="D90" s="3">
        <v>334797</v>
      </c>
      <c r="E90" s="3">
        <v>1340340</v>
      </c>
      <c r="F90" s="3">
        <v>80950</v>
      </c>
      <c r="G90" s="3">
        <v>480942</v>
      </c>
      <c r="H90" s="3">
        <v>786604</v>
      </c>
      <c r="I90" s="3">
        <f t="shared" si="2"/>
        <v>5849171</v>
      </c>
      <c r="J90" s="3">
        <v>4325</v>
      </c>
    </row>
    <row r="91" spans="1:10" ht="11.25" customHeight="1">
      <c r="A91" s="2">
        <f t="shared" si="3"/>
        <v>41030</v>
      </c>
      <c r="B91" s="3">
        <v>407520</v>
      </c>
      <c r="C91" s="3">
        <v>2439004</v>
      </c>
      <c r="D91" s="3">
        <v>285559</v>
      </c>
      <c r="E91" s="3">
        <v>1471308</v>
      </c>
      <c r="F91" s="3">
        <v>80652</v>
      </c>
      <c r="G91" s="3">
        <v>421342</v>
      </c>
      <c r="H91" s="3">
        <v>726455</v>
      </c>
      <c r="I91" s="3">
        <f t="shared" si="2"/>
        <v>5831840</v>
      </c>
      <c r="J91" s="3">
        <v>5179</v>
      </c>
    </row>
    <row r="92" spans="1:10" ht="11.25" customHeight="1">
      <c r="A92" s="2">
        <f t="shared" si="3"/>
        <v>41061</v>
      </c>
      <c r="B92" s="3">
        <v>405287</v>
      </c>
      <c r="C92" s="3">
        <v>2526468</v>
      </c>
      <c r="D92" s="3">
        <v>318379</v>
      </c>
      <c r="E92" s="3">
        <v>1606383</v>
      </c>
      <c r="F92" s="3">
        <v>81973</v>
      </c>
      <c r="G92" s="3">
        <v>479069</v>
      </c>
      <c r="H92" s="3">
        <v>827994</v>
      </c>
      <c r="I92" s="3">
        <f t="shared" si="2"/>
        <v>6245553</v>
      </c>
      <c r="J92" s="3">
        <v>5812</v>
      </c>
    </row>
    <row r="93" spans="1:10" ht="11.25" customHeight="1">
      <c r="A93" s="2">
        <f t="shared" si="3"/>
        <v>41091</v>
      </c>
      <c r="B93" s="3">
        <v>424805</v>
      </c>
      <c r="C93" s="3">
        <v>2695221</v>
      </c>
      <c r="D93" s="3">
        <v>360953</v>
      </c>
      <c r="E93" s="3">
        <v>1616226</v>
      </c>
      <c r="F93" s="3">
        <v>91396</v>
      </c>
      <c r="G93" s="3">
        <v>525725</v>
      </c>
      <c r="H93" s="3">
        <v>855321</v>
      </c>
      <c r="I93" s="3">
        <f t="shared" si="2"/>
        <v>6569647</v>
      </c>
      <c r="J93" s="3">
        <v>5331</v>
      </c>
    </row>
    <row r="94" spans="1:10" ht="11.25" customHeight="1">
      <c r="A94" s="2">
        <f t="shared" si="3"/>
        <v>41122</v>
      </c>
      <c r="B94" s="3">
        <v>421368</v>
      </c>
      <c r="C94" s="3">
        <v>2601439</v>
      </c>
      <c r="D94" s="3">
        <v>359489</v>
      </c>
      <c r="E94" s="3">
        <v>1644019</v>
      </c>
      <c r="F94" s="3">
        <v>87269</v>
      </c>
      <c r="G94" s="3">
        <v>512477</v>
      </c>
      <c r="H94" s="3">
        <v>833058</v>
      </c>
      <c r="I94" s="3">
        <f t="shared" si="2"/>
        <v>6459119</v>
      </c>
      <c r="J94" s="3">
        <v>5725</v>
      </c>
    </row>
    <row r="95" spans="1:10" ht="11.25" customHeight="1">
      <c r="A95" s="2">
        <f t="shared" si="3"/>
        <v>41153</v>
      </c>
      <c r="B95" s="3">
        <v>423699</v>
      </c>
      <c r="C95" s="3">
        <v>2620292</v>
      </c>
      <c r="D95" s="3">
        <v>338797</v>
      </c>
      <c r="E95" s="3">
        <v>1561057</v>
      </c>
      <c r="F95" s="3">
        <v>87859</v>
      </c>
      <c r="G95" s="3">
        <v>485248</v>
      </c>
      <c r="H95" s="3">
        <v>828983</v>
      </c>
      <c r="I95" s="3">
        <f t="shared" si="2"/>
        <v>6345935</v>
      </c>
      <c r="J95" s="3">
        <v>4588</v>
      </c>
    </row>
    <row r="96" spans="1:10" ht="11.25" customHeight="1">
      <c r="A96" s="2">
        <f t="shared" si="3"/>
        <v>41183</v>
      </c>
      <c r="B96" s="3">
        <v>407978</v>
      </c>
      <c r="C96" s="3">
        <v>2545030</v>
      </c>
      <c r="D96" s="3">
        <v>321166</v>
      </c>
      <c r="E96" s="3">
        <v>1392635</v>
      </c>
      <c r="F96" s="3">
        <v>83993</v>
      </c>
      <c r="G96" s="3">
        <v>470038</v>
      </c>
      <c r="H96" s="3">
        <v>790921</v>
      </c>
      <c r="I96" s="3">
        <f t="shared" si="2"/>
        <v>6011761</v>
      </c>
      <c r="J96" s="3">
        <v>2470</v>
      </c>
    </row>
    <row r="97" spans="1:10" ht="11.25" customHeight="1">
      <c r="A97" s="2">
        <f t="shared" si="3"/>
        <v>41214</v>
      </c>
      <c r="B97" s="3">
        <v>383504</v>
      </c>
      <c r="C97" s="3">
        <v>2270307</v>
      </c>
      <c r="D97" s="3">
        <v>302725</v>
      </c>
      <c r="E97" s="3">
        <v>1149651</v>
      </c>
      <c r="F97" s="3">
        <v>75418</v>
      </c>
      <c r="G97" s="3">
        <v>435185</v>
      </c>
      <c r="H97" s="3">
        <v>764348</v>
      </c>
      <c r="I97" s="3">
        <f t="shared" si="2"/>
        <v>5381138</v>
      </c>
      <c r="J97" s="3">
        <v>3570</v>
      </c>
    </row>
    <row r="98" spans="1:10" ht="11.25" customHeight="1">
      <c r="A98" s="6">
        <f t="shared" si="3"/>
        <v>41244</v>
      </c>
      <c r="B98" s="7">
        <v>362844</v>
      </c>
      <c r="C98" s="7">
        <v>2255000</v>
      </c>
      <c r="D98" s="7">
        <v>326510</v>
      </c>
      <c r="E98" s="7">
        <v>1245058</v>
      </c>
      <c r="F98" s="7">
        <v>80864</v>
      </c>
      <c r="G98" s="7">
        <v>491652</v>
      </c>
      <c r="H98" s="7">
        <v>863341</v>
      </c>
      <c r="I98" s="7">
        <f t="shared" si="2"/>
        <v>5625269</v>
      </c>
      <c r="J98" s="7">
        <v>4280</v>
      </c>
    </row>
    <row r="99" spans="1:10" ht="11.25" customHeight="1">
      <c r="A99" s="8">
        <f t="shared" si="3"/>
        <v>41275</v>
      </c>
      <c r="B99" s="3">
        <v>326895</v>
      </c>
      <c r="C99" s="3">
        <v>1994668</v>
      </c>
      <c r="D99" s="3">
        <v>318916</v>
      </c>
      <c r="E99" s="3">
        <v>1117307</v>
      </c>
      <c r="F99" s="3">
        <v>83205</v>
      </c>
      <c r="G99" s="3">
        <v>465440</v>
      </c>
      <c r="H99" s="3">
        <v>878493</v>
      </c>
      <c r="I99" s="5">
        <f t="shared" si="2"/>
        <v>5184924</v>
      </c>
      <c r="J99" s="5">
        <v>2940</v>
      </c>
    </row>
    <row r="100" spans="1:10" ht="11.25" customHeight="1">
      <c r="A100" s="8">
        <f t="shared" si="3"/>
        <v>41306</v>
      </c>
      <c r="B100" s="3">
        <v>344048</v>
      </c>
      <c r="C100" s="3">
        <v>2074032</v>
      </c>
      <c r="D100" s="3">
        <v>269562</v>
      </c>
      <c r="E100" s="3">
        <v>901016</v>
      </c>
      <c r="F100" s="3">
        <v>73338</v>
      </c>
      <c r="G100" s="3">
        <v>421365</v>
      </c>
      <c r="H100" s="3">
        <v>765187</v>
      </c>
      <c r="I100" s="5">
        <f aca="true" t="shared" si="4" ref="I100:I105">SUM(B100:H100)</f>
        <v>4848548</v>
      </c>
      <c r="J100" s="5">
        <v>1871</v>
      </c>
    </row>
    <row r="101" spans="1:10" ht="11.25" customHeight="1">
      <c r="A101" s="8">
        <f t="shared" si="3"/>
        <v>41334</v>
      </c>
      <c r="B101" s="3">
        <v>399010</v>
      </c>
      <c r="C101" s="3">
        <v>2492691</v>
      </c>
      <c r="D101" s="3">
        <v>315436</v>
      </c>
      <c r="E101" s="3">
        <v>1271290</v>
      </c>
      <c r="F101" s="3">
        <v>85024</v>
      </c>
      <c r="G101" s="3">
        <v>497580</v>
      </c>
      <c r="H101" s="3">
        <v>860037</v>
      </c>
      <c r="I101" s="5">
        <f t="shared" si="4"/>
        <v>5921068</v>
      </c>
      <c r="J101" s="5">
        <v>2375</v>
      </c>
    </row>
    <row r="102" spans="1:10" ht="11.25" customHeight="1">
      <c r="A102" s="8">
        <f t="shared" si="3"/>
        <v>41365</v>
      </c>
      <c r="B102" s="3">
        <v>391753</v>
      </c>
      <c r="C102" s="3">
        <v>2470776</v>
      </c>
      <c r="D102" s="3">
        <v>277795</v>
      </c>
      <c r="E102" s="3">
        <v>1323409</v>
      </c>
      <c r="F102" s="3">
        <v>84783</v>
      </c>
      <c r="G102" s="3">
        <v>472282</v>
      </c>
      <c r="H102" s="3">
        <v>785883</v>
      </c>
      <c r="I102" s="5">
        <f t="shared" si="4"/>
        <v>5806681</v>
      </c>
      <c r="J102" s="5">
        <v>1632</v>
      </c>
    </row>
    <row r="103" spans="1:10" ht="11.25" customHeight="1">
      <c r="A103" s="8">
        <f t="shared" si="3"/>
        <v>41395</v>
      </c>
      <c r="B103" s="3">
        <v>414645</v>
      </c>
      <c r="C103" s="3">
        <v>2608012</v>
      </c>
      <c r="D103" s="3">
        <v>255402</v>
      </c>
      <c r="E103" s="3">
        <v>1523631</v>
      </c>
      <c r="F103" s="3">
        <v>89562</v>
      </c>
      <c r="G103" s="3">
        <v>439226</v>
      </c>
      <c r="H103" s="3">
        <v>774754</v>
      </c>
      <c r="I103" s="5">
        <f t="shared" si="4"/>
        <v>6105232</v>
      </c>
      <c r="J103" s="5">
        <v>3674</v>
      </c>
    </row>
    <row r="104" spans="1:10" ht="11.25" customHeight="1">
      <c r="A104" s="8">
        <f t="shared" si="3"/>
        <v>41426</v>
      </c>
      <c r="B104" s="3">
        <v>436528</v>
      </c>
      <c r="C104" s="3">
        <v>2693977</v>
      </c>
      <c r="D104" s="3">
        <v>280473</v>
      </c>
      <c r="E104" s="3">
        <v>1650309</v>
      </c>
      <c r="F104" s="3">
        <v>92550</v>
      </c>
      <c r="G104" s="3">
        <v>495731</v>
      </c>
      <c r="H104" s="3">
        <v>882365</v>
      </c>
      <c r="I104" s="5">
        <f t="shared" si="4"/>
        <v>6531933</v>
      </c>
      <c r="J104" s="5">
        <v>4034</v>
      </c>
    </row>
    <row r="105" spans="1:10" ht="11.25" customHeight="1">
      <c r="A105" s="8">
        <f t="shared" si="3"/>
        <v>41456</v>
      </c>
      <c r="B105" s="3">
        <v>473280</v>
      </c>
      <c r="C105" s="3">
        <v>2935152</v>
      </c>
      <c r="D105" s="3">
        <v>299960</v>
      </c>
      <c r="E105" s="3">
        <v>1639177</v>
      </c>
      <c r="F105" s="3">
        <v>96330</v>
      </c>
      <c r="G105" s="3">
        <v>529803</v>
      </c>
      <c r="H105" s="3">
        <v>956632</v>
      </c>
      <c r="I105" s="5">
        <f t="shared" si="4"/>
        <v>6930334</v>
      </c>
      <c r="J105" s="5">
        <v>3914</v>
      </c>
    </row>
    <row r="106" spans="1:10" ht="11.25" customHeight="1">
      <c r="A106" s="8">
        <f t="shared" si="3"/>
        <v>41487</v>
      </c>
      <c r="B106" s="3">
        <v>474759</v>
      </c>
      <c r="C106" s="3">
        <v>2824456</v>
      </c>
      <c r="D106" s="3">
        <v>324519</v>
      </c>
      <c r="E106" s="3">
        <v>1687730</v>
      </c>
      <c r="F106" s="3">
        <v>90847</v>
      </c>
      <c r="G106" s="3">
        <v>579440</v>
      </c>
      <c r="H106" s="3">
        <v>977793</v>
      </c>
      <c r="I106" s="5">
        <f>SUM(B106:H106)</f>
        <v>6959544</v>
      </c>
      <c r="J106" s="5">
        <v>3364</v>
      </c>
    </row>
    <row r="107" spans="1:10" ht="11.25" customHeight="1">
      <c r="A107" s="8">
        <f t="shared" si="3"/>
        <v>41518</v>
      </c>
      <c r="B107" s="3">
        <v>469204</v>
      </c>
      <c r="C107" s="3">
        <v>2714674</v>
      </c>
      <c r="D107" s="3">
        <v>298153</v>
      </c>
      <c r="E107" s="3">
        <v>1600009</v>
      </c>
      <c r="F107" s="3">
        <v>93182</v>
      </c>
      <c r="G107" s="3">
        <v>501531</v>
      </c>
      <c r="H107" s="3">
        <v>882359</v>
      </c>
      <c r="I107" s="5">
        <f>SUM(B107:H107)</f>
        <v>6559112</v>
      </c>
      <c r="J107" s="5">
        <v>3476</v>
      </c>
    </row>
    <row r="108" spans="1:10" ht="11.25" customHeight="1">
      <c r="A108" s="8">
        <f t="shared" si="3"/>
        <v>41548</v>
      </c>
      <c r="B108" s="3">
        <v>461017</v>
      </c>
      <c r="C108" s="3">
        <v>2630322</v>
      </c>
      <c r="D108" s="3">
        <v>289502</v>
      </c>
      <c r="E108" s="3">
        <v>1483146</v>
      </c>
      <c r="F108" s="3">
        <v>91016</v>
      </c>
      <c r="G108" s="3">
        <v>503309</v>
      </c>
      <c r="H108" s="3">
        <v>830979</v>
      </c>
      <c r="I108" s="5">
        <f>SUM(B108:H108)</f>
        <v>6289291</v>
      </c>
      <c r="J108" s="5">
        <v>2376</v>
      </c>
    </row>
    <row r="109" spans="1:10" ht="11.25" customHeight="1">
      <c r="A109" s="8">
        <f t="shared" si="3"/>
        <v>41579</v>
      </c>
      <c r="B109" s="5">
        <v>426962</v>
      </c>
      <c r="C109" s="5">
        <v>2246654</v>
      </c>
      <c r="D109" s="5">
        <v>285795</v>
      </c>
      <c r="E109" s="5">
        <v>1150275</v>
      </c>
      <c r="F109" s="5">
        <v>82672</v>
      </c>
      <c r="G109" s="5">
        <v>421352</v>
      </c>
      <c r="H109" s="5">
        <v>797644</v>
      </c>
      <c r="I109" s="5">
        <f>SUM(B109:H109)</f>
        <v>5411354</v>
      </c>
      <c r="J109" s="5">
        <v>2311</v>
      </c>
    </row>
    <row r="110" spans="1:10" ht="11.25" customHeight="1">
      <c r="A110" s="6">
        <f t="shared" si="3"/>
        <v>41609</v>
      </c>
      <c r="B110" s="7">
        <v>389576</v>
      </c>
      <c r="C110" s="7">
        <v>2229067</v>
      </c>
      <c r="D110" s="7">
        <v>319723</v>
      </c>
      <c r="E110" s="7">
        <v>1338031</v>
      </c>
      <c r="F110" s="7">
        <v>87842</v>
      </c>
      <c r="G110" s="7">
        <v>523074</v>
      </c>
      <c r="H110" s="7">
        <v>897585</v>
      </c>
      <c r="I110" s="7">
        <f>SUM(B110:H110)</f>
        <v>5784898</v>
      </c>
      <c r="J110" s="7">
        <v>3175</v>
      </c>
    </row>
  </sheetData>
  <sheetProtection/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9" width="13.7109375" style="3" customWidth="1"/>
    <col min="10" max="16384" width="7.7109375" style="3" customWidth="1"/>
  </cols>
  <sheetData>
    <row r="1" spans="1:9" s="4" customFormat="1" ht="23.25">
      <c r="A1" s="1" t="str">
        <f>'Passengers by Airport'!$A$1</f>
        <v>January 2005 - December 2013</v>
      </c>
      <c r="I1" s="9"/>
    </row>
    <row r="2" spans="1:9" s="4" customFormat="1" ht="22.5" customHeight="1">
      <c r="A2" s="10" t="s">
        <v>5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2" t="s">
        <v>0</v>
      </c>
    </row>
    <row r="3" spans="1:9" ht="11.25" customHeight="1">
      <c r="A3" s="2">
        <v>38353</v>
      </c>
      <c r="B3" s="3">
        <f>'Passengers by Market - Total'!B3-'Passengers by Market - Heathrow'!B3</f>
        <v>526847</v>
      </c>
      <c r="C3" s="3">
        <f>'Passengers by Market - Total'!C3-'Passengers by Market - Heathrow'!C3</f>
        <v>233724</v>
      </c>
      <c r="D3" s="3">
        <f>'Passengers by Market - Total'!D3-'Passengers by Market - Heathrow'!D3</f>
        <v>2881</v>
      </c>
      <c r="E3" s="3">
        <f>'Passengers by Market - Total'!E3-'Passengers by Market - Heathrow'!E3</f>
        <v>11693</v>
      </c>
      <c r="F3" s="3">
        <f>'Passengers by Market - Total'!F3-'Passengers by Market - Heathrow'!F3</f>
        <v>393</v>
      </c>
      <c r="G3" s="3">
        <f>'Passengers by Market - Total'!G3-'Passengers by Market - Heathrow'!G3</f>
        <v>14923</v>
      </c>
      <c r="H3" s="3">
        <f>'Passengers by Market - Total'!H3-'Passengers by Market - Heathrow'!H3</f>
        <v>0</v>
      </c>
      <c r="I3" s="3">
        <f>SUM(B3:H3)</f>
        <v>790461</v>
      </c>
    </row>
    <row r="4" spans="1:9" ht="11.25" customHeight="1">
      <c r="A4" s="2">
        <f>EDATE(A3,1)</f>
        <v>38384</v>
      </c>
      <c r="B4" s="3">
        <f>'Passengers by Market - Total'!B4-'Passengers by Market - Heathrow'!B4</f>
        <v>543229</v>
      </c>
      <c r="C4" s="3">
        <f>'Passengers by Market - Total'!C4-'Passengers by Market - Heathrow'!C4</f>
        <v>234602</v>
      </c>
      <c r="D4" s="3">
        <f>'Passengers by Market - Total'!D4-'Passengers by Market - Heathrow'!D4</f>
        <v>4361</v>
      </c>
      <c r="E4" s="3">
        <f>'Passengers by Market - Total'!E4-'Passengers by Market - Heathrow'!E4</f>
        <v>10279</v>
      </c>
      <c r="F4" s="3">
        <f>'Passengers by Market - Total'!F4-'Passengers by Market - Heathrow'!F4</f>
        <v>262</v>
      </c>
      <c r="G4" s="3">
        <f>'Passengers by Market - Total'!G4-'Passengers by Market - Heathrow'!G4</f>
        <v>13163</v>
      </c>
      <c r="H4" s="3">
        <f>'Passengers by Market - Total'!H4-'Passengers by Market - Heathrow'!H4</f>
        <v>0</v>
      </c>
      <c r="I4" s="3">
        <f aca="true" t="shared" si="0" ref="I4:I67">SUM(B4:H4)</f>
        <v>805896</v>
      </c>
    </row>
    <row r="5" spans="1:9" ht="11.25" customHeight="1">
      <c r="A5" s="2">
        <f aca="true" t="shared" si="1" ref="A5:A68">EDATE(A4,1)</f>
        <v>38412</v>
      </c>
      <c r="B5" s="3">
        <f>'Passengers by Market - Total'!B5-'Passengers by Market - Heathrow'!B5</f>
        <v>634632</v>
      </c>
      <c r="C5" s="3">
        <f>'Passengers by Market - Total'!C5-'Passengers by Market - Heathrow'!C5</f>
        <v>293364</v>
      </c>
      <c r="D5" s="3">
        <f>'Passengers by Market - Total'!D5-'Passengers by Market - Heathrow'!D5</f>
        <v>5118</v>
      </c>
      <c r="E5" s="3">
        <f>'Passengers by Market - Total'!E5-'Passengers by Market - Heathrow'!E5</f>
        <v>13563</v>
      </c>
      <c r="F5" s="3">
        <f>'Passengers by Market - Total'!F5-'Passengers by Market - Heathrow'!F5</f>
        <v>274</v>
      </c>
      <c r="G5" s="3">
        <f>'Passengers by Market - Total'!G5-'Passengers by Market - Heathrow'!G5</f>
        <v>15878</v>
      </c>
      <c r="H5" s="3">
        <f>'Passengers by Market - Total'!H5-'Passengers by Market - Heathrow'!H5</f>
        <v>0</v>
      </c>
      <c r="I5" s="3">
        <f t="shared" si="0"/>
        <v>962829</v>
      </c>
    </row>
    <row r="6" spans="1:9" ht="11.25" customHeight="1">
      <c r="A6" s="2">
        <f t="shared" si="1"/>
        <v>38443</v>
      </c>
      <c r="B6" s="3">
        <f>'Passengers by Market - Total'!B6-'Passengers by Market - Heathrow'!B6</f>
        <v>633813</v>
      </c>
      <c r="C6" s="3">
        <f>'Passengers by Market - Total'!C6-'Passengers by Market - Heathrow'!C6</f>
        <v>350157</v>
      </c>
      <c r="D6" s="3">
        <f>'Passengers by Market - Total'!D6-'Passengers by Market - Heathrow'!D6</f>
        <v>4787</v>
      </c>
      <c r="E6" s="3">
        <f>'Passengers by Market - Total'!E6-'Passengers by Market - Heathrow'!E6</f>
        <v>16106</v>
      </c>
      <c r="F6" s="3">
        <f>'Passengers by Market - Total'!F6-'Passengers by Market - Heathrow'!F6</f>
        <v>268</v>
      </c>
      <c r="G6" s="3">
        <f>'Passengers by Market - Total'!G6-'Passengers by Market - Heathrow'!G6</f>
        <v>13916</v>
      </c>
      <c r="H6" s="3">
        <f>'Passengers by Market - Total'!H6-'Passengers by Market - Heathrow'!H6</f>
        <v>0</v>
      </c>
      <c r="I6" s="3">
        <f t="shared" si="0"/>
        <v>1019047</v>
      </c>
    </row>
    <row r="7" spans="1:9" ht="11.25" customHeight="1">
      <c r="A7" s="2">
        <f t="shared" si="1"/>
        <v>38473</v>
      </c>
      <c r="B7" s="3">
        <f>'Passengers by Market - Total'!B7-'Passengers by Market - Heathrow'!B7</f>
        <v>653967</v>
      </c>
      <c r="C7" s="3">
        <f>'Passengers by Market - Total'!C7-'Passengers by Market - Heathrow'!C7</f>
        <v>484224</v>
      </c>
      <c r="D7" s="3">
        <f>'Passengers by Market - Total'!D7-'Passengers by Market - Heathrow'!D7</f>
        <v>4713</v>
      </c>
      <c r="E7" s="3">
        <f>'Passengers by Market - Total'!E7-'Passengers by Market - Heathrow'!E7</f>
        <v>47549</v>
      </c>
      <c r="F7" s="3">
        <f>'Passengers by Market - Total'!F7-'Passengers by Market - Heathrow'!F7</f>
        <v>6244</v>
      </c>
      <c r="G7" s="3">
        <f>'Passengers by Market - Total'!G7-'Passengers by Market - Heathrow'!G7</f>
        <v>10499</v>
      </c>
      <c r="H7" s="3">
        <f>'Passengers by Market - Total'!H7-'Passengers by Market - Heathrow'!H7</f>
        <v>0</v>
      </c>
      <c r="I7" s="3">
        <f t="shared" si="0"/>
        <v>1207196</v>
      </c>
    </row>
    <row r="8" spans="1:9" ht="11.25" customHeight="1">
      <c r="A8" s="2">
        <f t="shared" si="1"/>
        <v>38504</v>
      </c>
      <c r="B8" s="3">
        <f>'Passengers by Market - Total'!B8-'Passengers by Market - Heathrow'!B8</f>
        <v>684684</v>
      </c>
      <c r="C8" s="3">
        <f>'Passengers by Market - Total'!C8-'Passengers by Market - Heathrow'!C8</f>
        <v>547976</v>
      </c>
      <c r="D8" s="3">
        <f>'Passengers by Market - Total'!D8-'Passengers by Market - Heathrow'!D8</f>
        <v>4996</v>
      </c>
      <c r="E8" s="3">
        <f>'Passengers by Market - Total'!E8-'Passengers by Market - Heathrow'!E8</f>
        <v>70897</v>
      </c>
      <c r="F8" s="3">
        <f>'Passengers by Market - Total'!F8-'Passengers by Market - Heathrow'!F8</f>
        <v>8223</v>
      </c>
      <c r="G8" s="3">
        <f>'Passengers by Market - Total'!G8-'Passengers by Market - Heathrow'!G8</f>
        <v>12936</v>
      </c>
      <c r="H8" s="3">
        <f>'Passengers by Market - Total'!H8-'Passengers by Market - Heathrow'!H8</f>
        <v>0</v>
      </c>
      <c r="I8" s="3">
        <f t="shared" si="0"/>
        <v>1329712</v>
      </c>
    </row>
    <row r="9" spans="1:9" ht="11.25" customHeight="1">
      <c r="A9" s="2">
        <f t="shared" si="1"/>
        <v>38534</v>
      </c>
      <c r="B9" s="3">
        <f>'Passengers by Market - Total'!B9-'Passengers by Market - Heathrow'!B9</f>
        <v>719311</v>
      </c>
      <c r="C9" s="3">
        <f>'Passengers by Market - Total'!C9-'Passengers by Market - Heathrow'!C9</f>
        <v>671543</v>
      </c>
      <c r="D9" s="3">
        <f>'Passengers by Market - Total'!D9-'Passengers by Market - Heathrow'!D9</f>
        <v>6273</v>
      </c>
      <c r="E9" s="3">
        <f>'Passengers by Market - Total'!E9-'Passengers by Market - Heathrow'!E9</f>
        <v>104499</v>
      </c>
      <c r="F9" s="3">
        <f>'Passengers by Market - Total'!F9-'Passengers by Market - Heathrow'!F9</f>
        <v>9336</v>
      </c>
      <c r="G9" s="3">
        <f>'Passengers by Market - Total'!G9-'Passengers by Market - Heathrow'!G9</f>
        <v>15582</v>
      </c>
      <c r="H9" s="3">
        <f>'Passengers by Market - Total'!H9-'Passengers by Market - Heathrow'!H9</f>
        <v>0</v>
      </c>
      <c r="I9" s="3">
        <f t="shared" si="0"/>
        <v>1526544</v>
      </c>
    </row>
    <row r="10" spans="1:9" ht="11.25" customHeight="1">
      <c r="A10" s="2">
        <f t="shared" si="1"/>
        <v>38565</v>
      </c>
      <c r="B10" s="3">
        <f>'Passengers by Market - Total'!B10-'Passengers by Market - Heathrow'!B10</f>
        <v>681584</v>
      </c>
      <c r="C10" s="3">
        <f>'Passengers by Market - Total'!C10-'Passengers by Market - Heathrow'!C10</f>
        <v>549869</v>
      </c>
      <c r="D10" s="3">
        <f>'Passengers by Market - Total'!D10-'Passengers by Market - Heathrow'!D10</f>
        <v>3979</v>
      </c>
      <c r="E10" s="3">
        <f>'Passengers by Market - Total'!E10-'Passengers by Market - Heathrow'!E10</f>
        <v>81771</v>
      </c>
      <c r="F10" s="3">
        <f>'Passengers by Market - Total'!F10-'Passengers by Market - Heathrow'!F10</f>
        <v>8185</v>
      </c>
      <c r="G10" s="3">
        <f>'Passengers by Market - Total'!G10-'Passengers by Market - Heathrow'!G10</f>
        <v>14375</v>
      </c>
      <c r="H10" s="3">
        <f>'Passengers by Market - Total'!H10-'Passengers by Market - Heathrow'!H10</f>
        <v>0</v>
      </c>
      <c r="I10" s="3">
        <f t="shared" si="0"/>
        <v>1339763</v>
      </c>
    </row>
    <row r="11" spans="1:9" ht="11.25" customHeight="1">
      <c r="A11" s="2">
        <f t="shared" si="1"/>
        <v>38596</v>
      </c>
      <c r="B11" s="3">
        <f>'Passengers by Market - Total'!B11-'Passengers by Market - Heathrow'!B11</f>
        <v>688373</v>
      </c>
      <c r="C11" s="3">
        <f>'Passengers by Market - Total'!C11-'Passengers by Market - Heathrow'!C11</f>
        <v>559007</v>
      </c>
      <c r="D11" s="3">
        <f>'Passengers by Market - Total'!D11-'Passengers by Market - Heathrow'!D11</f>
        <v>4479</v>
      </c>
      <c r="E11" s="3">
        <f>'Passengers by Market - Total'!E11-'Passengers by Market - Heathrow'!E11</f>
        <v>78688</v>
      </c>
      <c r="F11" s="3">
        <f>'Passengers by Market - Total'!F11-'Passengers by Market - Heathrow'!F11</f>
        <v>7957</v>
      </c>
      <c r="G11" s="3">
        <f>'Passengers by Market - Total'!G11-'Passengers by Market - Heathrow'!G11</f>
        <v>13573</v>
      </c>
      <c r="H11" s="3">
        <f>'Passengers by Market - Total'!H11-'Passengers by Market - Heathrow'!H11</f>
        <v>0</v>
      </c>
      <c r="I11" s="3">
        <f t="shared" si="0"/>
        <v>1352077</v>
      </c>
    </row>
    <row r="12" spans="1:9" ht="11.25" customHeight="1">
      <c r="A12" s="2">
        <f t="shared" si="1"/>
        <v>38626</v>
      </c>
      <c r="B12" s="3">
        <f>'Passengers by Market - Total'!B12-'Passengers by Market - Heathrow'!B12</f>
        <v>678452</v>
      </c>
      <c r="C12" s="3">
        <f>'Passengers by Market - Total'!C12-'Passengers by Market - Heathrow'!C12</f>
        <v>537309</v>
      </c>
      <c r="D12" s="3">
        <f>'Passengers by Market - Total'!D12-'Passengers by Market - Heathrow'!D12</f>
        <v>7314</v>
      </c>
      <c r="E12" s="3">
        <f>'Passengers by Market - Total'!E12-'Passengers by Market - Heathrow'!E12</f>
        <v>52639</v>
      </c>
      <c r="F12" s="3">
        <f>'Passengers by Market - Total'!F12-'Passengers by Market - Heathrow'!F12</f>
        <v>7177</v>
      </c>
      <c r="G12" s="3">
        <f>'Passengers by Market - Total'!G12-'Passengers by Market - Heathrow'!G12</f>
        <v>14605</v>
      </c>
      <c r="H12" s="3">
        <f>'Passengers by Market - Total'!H12-'Passengers by Market - Heathrow'!H12</f>
        <v>0</v>
      </c>
      <c r="I12" s="3">
        <f t="shared" si="0"/>
        <v>1297496</v>
      </c>
    </row>
    <row r="13" spans="1:9" ht="11.25" customHeight="1">
      <c r="A13" s="2">
        <f t="shared" si="1"/>
        <v>38657</v>
      </c>
      <c r="B13" s="3">
        <f>'Passengers by Market - Total'!B13-'Passengers by Market - Heathrow'!B13</f>
        <v>644777</v>
      </c>
      <c r="C13" s="3">
        <f>'Passengers by Market - Total'!C13-'Passengers by Market - Heathrow'!C13</f>
        <v>285572</v>
      </c>
      <c r="D13" s="3">
        <f>'Passengers by Market - Total'!D13-'Passengers by Market - Heathrow'!D13</f>
        <v>6086</v>
      </c>
      <c r="E13" s="3">
        <f>'Passengers by Market - Total'!E13-'Passengers by Market - Heathrow'!E13</f>
        <v>13138</v>
      </c>
      <c r="F13" s="3">
        <f>'Passengers by Market - Total'!F13-'Passengers by Market - Heathrow'!F13</f>
        <v>313</v>
      </c>
      <c r="G13" s="3">
        <f>'Passengers by Market - Total'!G13-'Passengers by Market - Heathrow'!G13</f>
        <v>13314</v>
      </c>
      <c r="H13" s="3">
        <f>'Passengers by Market - Total'!H13-'Passengers by Market - Heathrow'!H13</f>
        <v>1179</v>
      </c>
      <c r="I13" s="3">
        <f t="shared" si="0"/>
        <v>964379</v>
      </c>
    </row>
    <row r="14" spans="1:9" ht="11.25" customHeight="1">
      <c r="A14" s="6">
        <f t="shared" si="1"/>
        <v>38687</v>
      </c>
      <c r="B14" s="7">
        <f>'Passengers by Market - Total'!B14-'Passengers by Market - Heathrow'!B14</f>
        <v>602922</v>
      </c>
      <c r="C14" s="7">
        <f>'Passengers by Market - Total'!C14-'Passengers by Market - Heathrow'!C14</f>
        <v>253457</v>
      </c>
      <c r="D14" s="7">
        <f>'Passengers by Market - Total'!D14-'Passengers by Market - Heathrow'!D14</f>
        <v>4677</v>
      </c>
      <c r="E14" s="7">
        <f>'Passengers by Market - Total'!E14-'Passengers by Market - Heathrow'!E14</f>
        <v>14313</v>
      </c>
      <c r="F14" s="7">
        <f>'Passengers by Market - Total'!F14-'Passengers by Market - Heathrow'!F14</f>
        <v>938</v>
      </c>
      <c r="G14" s="7">
        <f>'Passengers by Market - Total'!G14-'Passengers by Market - Heathrow'!G14</f>
        <v>15183</v>
      </c>
      <c r="H14" s="7">
        <f>'Passengers by Market - Total'!H14-'Passengers by Market - Heathrow'!H14</f>
        <v>1376</v>
      </c>
      <c r="I14" s="7">
        <f t="shared" si="0"/>
        <v>892866</v>
      </c>
    </row>
    <row r="15" spans="1:9" ht="11.25" customHeight="1">
      <c r="A15" s="2">
        <f t="shared" si="1"/>
        <v>38718</v>
      </c>
      <c r="B15" s="3">
        <f>'Passengers by Market - Total'!B15-'Passengers by Market - Heathrow'!B15</f>
        <v>559938</v>
      </c>
      <c r="C15" s="3">
        <f>'Passengers by Market - Total'!C15-'Passengers by Market - Heathrow'!C15</f>
        <v>252131</v>
      </c>
      <c r="D15" s="3">
        <f>'Passengers by Market - Total'!D15-'Passengers by Market - Heathrow'!D15</f>
        <v>6743</v>
      </c>
      <c r="E15" s="3">
        <f>'Passengers by Market - Total'!E15-'Passengers by Market - Heathrow'!E15</f>
        <v>12014</v>
      </c>
      <c r="F15" s="3">
        <f>'Passengers by Market - Total'!F15-'Passengers by Market - Heathrow'!F15</f>
        <v>623</v>
      </c>
      <c r="G15" s="3">
        <f>'Passengers by Market - Total'!G15-'Passengers by Market - Heathrow'!G15</f>
        <v>17199</v>
      </c>
      <c r="H15" s="3">
        <f>'Passengers by Market - Total'!H15-'Passengers by Market - Heathrow'!H15</f>
        <v>2432</v>
      </c>
      <c r="I15" s="3">
        <f t="shared" si="0"/>
        <v>851080</v>
      </c>
    </row>
    <row r="16" spans="1:9" ht="11.25" customHeight="1">
      <c r="A16" s="2">
        <f t="shared" si="1"/>
        <v>38749</v>
      </c>
      <c r="B16" s="3">
        <f>'Passengers by Market - Total'!B16-'Passengers by Market - Heathrow'!B16</f>
        <v>564779</v>
      </c>
      <c r="C16" s="3">
        <f>'Passengers by Market - Total'!C16-'Passengers by Market - Heathrow'!C16</f>
        <v>243459</v>
      </c>
      <c r="D16" s="3">
        <f>'Passengers by Market - Total'!D16-'Passengers by Market - Heathrow'!D16</f>
        <v>7057</v>
      </c>
      <c r="E16" s="3">
        <f>'Passengers by Market - Total'!E16-'Passengers by Market - Heathrow'!E16</f>
        <v>10982</v>
      </c>
      <c r="F16" s="3">
        <f>'Passengers by Market - Total'!F16-'Passengers by Market - Heathrow'!F16</f>
        <v>1593</v>
      </c>
      <c r="G16" s="3">
        <f>'Passengers by Market - Total'!G16-'Passengers by Market - Heathrow'!G16</f>
        <v>13694</v>
      </c>
      <c r="H16" s="3">
        <f>'Passengers by Market - Total'!H16-'Passengers by Market - Heathrow'!H16</f>
        <v>2311</v>
      </c>
      <c r="I16" s="3">
        <f t="shared" si="0"/>
        <v>843875</v>
      </c>
    </row>
    <row r="17" spans="1:9" ht="11.25" customHeight="1">
      <c r="A17" s="2">
        <f t="shared" si="1"/>
        <v>38777</v>
      </c>
      <c r="B17" s="3">
        <f>'Passengers by Market - Total'!B17-'Passengers by Market - Heathrow'!B17</f>
        <v>651233</v>
      </c>
      <c r="C17" s="3">
        <f>'Passengers by Market - Total'!C17-'Passengers by Market - Heathrow'!C17</f>
        <v>310031</v>
      </c>
      <c r="D17" s="3">
        <f>'Passengers by Market - Total'!D17-'Passengers by Market - Heathrow'!D17</f>
        <v>8730</v>
      </c>
      <c r="E17" s="3">
        <f>'Passengers by Market - Total'!E17-'Passengers by Market - Heathrow'!E17</f>
        <v>14514</v>
      </c>
      <c r="F17" s="3">
        <f>'Passengers by Market - Total'!F17-'Passengers by Market - Heathrow'!F17</f>
        <v>312</v>
      </c>
      <c r="G17" s="3">
        <f>'Passengers by Market - Total'!G17-'Passengers by Market - Heathrow'!G17</f>
        <v>15740</v>
      </c>
      <c r="H17" s="3">
        <f>'Passengers by Market - Total'!H17-'Passengers by Market - Heathrow'!H17</f>
        <v>2839</v>
      </c>
      <c r="I17" s="3">
        <f t="shared" si="0"/>
        <v>1003399</v>
      </c>
    </row>
    <row r="18" spans="1:9" ht="11.25" customHeight="1">
      <c r="A18" s="2">
        <f t="shared" si="1"/>
        <v>38808</v>
      </c>
      <c r="B18" s="3">
        <f>'Passengers by Market - Total'!B18-'Passengers by Market - Heathrow'!B18</f>
        <v>658489</v>
      </c>
      <c r="C18" s="3">
        <f>'Passengers by Market - Total'!C18-'Passengers by Market - Heathrow'!C18</f>
        <v>365926</v>
      </c>
      <c r="D18" s="3">
        <f>'Passengers by Market - Total'!D18-'Passengers by Market - Heathrow'!D18</f>
        <v>9541</v>
      </c>
      <c r="E18" s="3">
        <f>'Passengers by Market - Total'!E18-'Passengers by Market - Heathrow'!E18</f>
        <v>18830</v>
      </c>
      <c r="F18" s="3">
        <f>'Passengers by Market - Total'!F18-'Passengers by Market - Heathrow'!F18</f>
        <v>0</v>
      </c>
      <c r="G18" s="3">
        <f>'Passengers by Market - Total'!G18-'Passengers by Market - Heathrow'!G18</f>
        <v>16383</v>
      </c>
      <c r="H18" s="3">
        <f>'Passengers by Market - Total'!H18-'Passengers by Market - Heathrow'!H18</f>
        <v>2584</v>
      </c>
      <c r="I18" s="3">
        <f t="shared" si="0"/>
        <v>1071753</v>
      </c>
    </row>
    <row r="19" spans="1:9" ht="11.25" customHeight="1">
      <c r="A19" s="2">
        <f t="shared" si="1"/>
        <v>38838</v>
      </c>
      <c r="B19" s="3">
        <f>'Passengers by Market - Total'!B19-'Passengers by Market - Heathrow'!B19</f>
        <v>693042</v>
      </c>
      <c r="C19" s="3">
        <f>'Passengers by Market - Total'!C19-'Passengers by Market - Heathrow'!C19</f>
        <v>462834</v>
      </c>
      <c r="D19" s="3">
        <f>'Passengers by Market - Total'!D19-'Passengers by Market - Heathrow'!D19</f>
        <v>6929</v>
      </c>
      <c r="E19" s="3">
        <f>'Passengers by Market - Total'!E19-'Passengers by Market - Heathrow'!E19</f>
        <v>49079</v>
      </c>
      <c r="F19" s="3">
        <f>'Passengers by Market - Total'!F19-'Passengers by Market - Heathrow'!F19</f>
        <v>3056</v>
      </c>
      <c r="G19" s="3">
        <f>'Passengers by Market - Total'!G19-'Passengers by Market - Heathrow'!G19</f>
        <v>11470</v>
      </c>
      <c r="H19" s="3">
        <f>'Passengers by Market - Total'!H19-'Passengers by Market - Heathrow'!H19</f>
        <v>2020</v>
      </c>
      <c r="I19" s="3">
        <f t="shared" si="0"/>
        <v>1228430</v>
      </c>
    </row>
    <row r="20" spans="1:9" ht="11.25" customHeight="1">
      <c r="A20" s="2">
        <f t="shared" si="1"/>
        <v>38869</v>
      </c>
      <c r="B20" s="3">
        <f>'Passengers by Market - Total'!B20-'Passengers by Market - Heathrow'!B20</f>
        <v>708837</v>
      </c>
      <c r="C20" s="3">
        <f>'Passengers by Market - Total'!C20-'Passengers by Market - Heathrow'!C20</f>
        <v>544883</v>
      </c>
      <c r="D20" s="3">
        <f>'Passengers by Market - Total'!D20-'Passengers by Market - Heathrow'!D20</f>
        <v>9334</v>
      </c>
      <c r="E20" s="3">
        <f>'Passengers by Market - Total'!E20-'Passengers by Market - Heathrow'!E20</f>
        <v>77926</v>
      </c>
      <c r="F20" s="3">
        <f>'Passengers by Market - Total'!F20-'Passengers by Market - Heathrow'!F20</f>
        <v>6479</v>
      </c>
      <c r="G20" s="3">
        <f>'Passengers by Market - Total'!G20-'Passengers by Market - Heathrow'!G20</f>
        <v>14770</v>
      </c>
      <c r="H20" s="3">
        <f>'Passengers by Market - Total'!H20-'Passengers by Market - Heathrow'!H20</f>
        <v>1912</v>
      </c>
      <c r="I20" s="3">
        <f t="shared" si="0"/>
        <v>1364141</v>
      </c>
    </row>
    <row r="21" spans="1:9" ht="11.25" customHeight="1">
      <c r="A21" s="2">
        <f t="shared" si="1"/>
        <v>38899</v>
      </c>
      <c r="B21" s="3">
        <f>'Passengers by Market - Total'!B21-'Passengers by Market - Heathrow'!B21</f>
        <v>724593</v>
      </c>
      <c r="C21" s="3">
        <f>'Passengers by Market - Total'!C21-'Passengers by Market - Heathrow'!C21</f>
        <v>666052</v>
      </c>
      <c r="D21" s="3">
        <f>'Passengers by Market - Total'!D21-'Passengers by Market - Heathrow'!D21</f>
        <v>8709</v>
      </c>
      <c r="E21" s="3">
        <f>'Passengers by Market - Total'!E21-'Passengers by Market - Heathrow'!E21</f>
        <v>99198</v>
      </c>
      <c r="F21" s="3">
        <f>'Passengers by Market - Total'!F21-'Passengers by Market - Heathrow'!F21</f>
        <v>6980</v>
      </c>
      <c r="G21" s="3">
        <f>'Passengers by Market - Total'!G21-'Passengers by Market - Heathrow'!G21</f>
        <v>19907</v>
      </c>
      <c r="H21" s="3">
        <f>'Passengers by Market - Total'!H21-'Passengers by Market - Heathrow'!H21</f>
        <v>2364</v>
      </c>
      <c r="I21" s="3">
        <f t="shared" si="0"/>
        <v>1527803</v>
      </c>
    </row>
    <row r="22" spans="1:9" ht="11.25" customHeight="1">
      <c r="A22" s="2">
        <f t="shared" si="1"/>
        <v>38930</v>
      </c>
      <c r="B22" s="3">
        <f>'Passengers by Market - Total'!B22-'Passengers by Market - Heathrow'!B22</f>
        <v>669763</v>
      </c>
      <c r="C22" s="3">
        <f>'Passengers by Market - Total'!C22-'Passengers by Market - Heathrow'!C22</f>
        <v>559505</v>
      </c>
      <c r="D22" s="3">
        <f>'Passengers by Market - Total'!D22-'Passengers by Market - Heathrow'!D22</f>
        <v>8694</v>
      </c>
      <c r="E22" s="3">
        <f>'Passengers by Market - Total'!E22-'Passengers by Market - Heathrow'!E22</f>
        <v>79452</v>
      </c>
      <c r="F22" s="3">
        <f>'Passengers by Market - Total'!F22-'Passengers by Market - Heathrow'!F22</f>
        <v>6273</v>
      </c>
      <c r="G22" s="3">
        <f>'Passengers by Market - Total'!G22-'Passengers by Market - Heathrow'!G22</f>
        <v>17564</v>
      </c>
      <c r="H22" s="3">
        <f>'Passengers by Market - Total'!H22-'Passengers by Market - Heathrow'!H22</f>
        <v>2328</v>
      </c>
      <c r="I22" s="3">
        <f t="shared" si="0"/>
        <v>1343579</v>
      </c>
    </row>
    <row r="23" spans="1:9" ht="11.25" customHeight="1">
      <c r="A23" s="2">
        <f t="shared" si="1"/>
        <v>38961</v>
      </c>
      <c r="B23" s="3">
        <f>'Passengers by Market - Total'!B23-'Passengers by Market - Heathrow'!B23</f>
        <v>680012</v>
      </c>
      <c r="C23" s="3">
        <f>'Passengers by Market - Total'!C23-'Passengers by Market - Heathrow'!C23</f>
        <v>568878</v>
      </c>
      <c r="D23" s="3">
        <f>'Passengers by Market - Total'!D23-'Passengers by Market - Heathrow'!D23</f>
        <v>8609</v>
      </c>
      <c r="E23" s="3">
        <f>'Passengers by Market - Total'!E23-'Passengers by Market - Heathrow'!E23</f>
        <v>77635</v>
      </c>
      <c r="F23" s="3">
        <f>'Passengers by Market - Total'!F23-'Passengers by Market - Heathrow'!F23</f>
        <v>5228</v>
      </c>
      <c r="G23" s="3">
        <f>'Passengers by Market - Total'!G23-'Passengers by Market - Heathrow'!G23</f>
        <v>15738</v>
      </c>
      <c r="H23" s="3">
        <f>'Passengers by Market - Total'!H23-'Passengers by Market - Heathrow'!H23</f>
        <v>2407</v>
      </c>
      <c r="I23" s="3">
        <f t="shared" si="0"/>
        <v>1358507</v>
      </c>
    </row>
    <row r="24" spans="1:9" ht="11.25" customHeight="1">
      <c r="A24" s="2">
        <f t="shared" si="1"/>
        <v>38991</v>
      </c>
      <c r="B24" s="3">
        <f>'Passengers by Market - Total'!B24-'Passengers by Market - Heathrow'!B24</f>
        <v>712713</v>
      </c>
      <c r="C24" s="3">
        <f>'Passengers by Market - Total'!C24-'Passengers by Market - Heathrow'!C24</f>
        <v>544716</v>
      </c>
      <c r="D24" s="3">
        <f>'Passengers by Market - Total'!D24-'Passengers by Market - Heathrow'!D24</f>
        <v>9801</v>
      </c>
      <c r="E24" s="3">
        <f>'Passengers by Market - Total'!E24-'Passengers by Market - Heathrow'!E24</f>
        <v>59736</v>
      </c>
      <c r="F24" s="3">
        <f>'Passengers by Market - Total'!F24-'Passengers by Market - Heathrow'!F24</f>
        <v>4684</v>
      </c>
      <c r="G24" s="3">
        <f>'Passengers by Market - Total'!G24-'Passengers by Market - Heathrow'!G24</f>
        <v>17602</v>
      </c>
      <c r="H24" s="3">
        <f>'Passengers by Market - Total'!H24-'Passengers by Market - Heathrow'!H24</f>
        <v>1618</v>
      </c>
      <c r="I24" s="3">
        <f t="shared" si="0"/>
        <v>1350870</v>
      </c>
    </row>
    <row r="25" spans="1:9" ht="11.25" customHeight="1">
      <c r="A25" s="2">
        <f t="shared" si="1"/>
        <v>39022</v>
      </c>
      <c r="B25" s="3">
        <f>'Passengers by Market - Total'!B25-'Passengers by Market - Heathrow'!B25</f>
        <v>697204</v>
      </c>
      <c r="C25" s="3">
        <f>'Passengers by Market - Total'!C25-'Passengers by Market - Heathrow'!C25</f>
        <v>308995</v>
      </c>
      <c r="D25" s="3">
        <f>'Passengers by Market - Total'!D25-'Passengers by Market - Heathrow'!D25</f>
        <v>7239</v>
      </c>
      <c r="E25" s="3">
        <f>'Passengers by Market - Total'!E25-'Passengers by Market - Heathrow'!E25</f>
        <v>20602</v>
      </c>
      <c r="F25" s="3">
        <f>'Passengers by Market - Total'!F25-'Passengers by Market - Heathrow'!F25</f>
        <v>763</v>
      </c>
      <c r="G25" s="3">
        <f>'Passengers by Market - Total'!G25-'Passengers by Market - Heathrow'!G25</f>
        <v>15483</v>
      </c>
      <c r="H25" s="3">
        <f>'Passengers by Market - Total'!H25-'Passengers by Market - Heathrow'!H25</f>
        <v>2580</v>
      </c>
      <c r="I25" s="3">
        <f t="shared" si="0"/>
        <v>1052866</v>
      </c>
    </row>
    <row r="26" spans="1:9" ht="11.25" customHeight="1">
      <c r="A26" s="6">
        <f t="shared" si="1"/>
        <v>39052</v>
      </c>
      <c r="B26" s="7">
        <f>'Passengers by Market - Total'!B26-'Passengers by Market - Heathrow'!B26</f>
        <v>603036</v>
      </c>
      <c r="C26" s="7">
        <f>'Passengers by Market - Total'!C26-'Passengers by Market - Heathrow'!C26</f>
        <v>278545</v>
      </c>
      <c r="D26" s="7">
        <f>'Passengers by Market - Total'!D26-'Passengers by Market - Heathrow'!D26</f>
        <v>6385</v>
      </c>
      <c r="E26" s="7">
        <f>'Passengers by Market - Total'!E26-'Passengers by Market - Heathrow'!E26</f>
        <v>19553</v>
      </c>
      <c r="F26" s="7">
        <f>'Passengers by Market - Total'!F26-'Passengers by Market - Heathrow'!F26</f>
        <v>1479</v>
      </c>
      <c r="G26" s="7">
        <f>'Passengers by Market - Total'!G26-'Passengers by Market - Heathrow'!G26</f>
        <v>18098</v>
      </c>
      <c r="H26" s="7">
        <f>'Passengers by Market - Total'!H26-'Passengers by Market - Heathrow'!H26</f>
        <v>2531</v>
      </c>
      <c r="I26" s="7">
        <f t="shared" si="0"/>
        <v>929627</v>
      </c>
    </row>
    <row r="27" spans="1:9" ht="11.25" customHeight="1">
      <c r="A27" s="2">
        <f t="shared" si="1"/>
        <v>39083</v>
      </c>
      <c r="B27" s="3">
        <f>'Passengers by Market - Total'!B27-'Passengers by Market - Heathrow'!B27</f>
        <v>584984</v>
      </c>
      <c r="C27" s="3">
        <f>'Passengers by Market - Total'!C27-'Passengers by Market - Heathrow'!C27</f>
        <v>267477</v>
      </c>
      <c r="D27" s="3">
        <f>'Passengers by Market - Total'!D27-'Passengers by Market - Heathrow'!D27</f>
        <v>6157</v>
      </c>
      <c r="E27" s="3">
        <f>'Passengers by Market - Total'!E27-'Passengers by Market - Heathrow'!E27</f>
        <v>17705</v>
      </c>
      <c r="F27" s="3">
        <f>'Passengers by Market - Total'!F27-'Passengers by Market - Heathrow'!F27</f>
        <v>770</v>
      </c>
      <c r="G27" s="3">
        <f>'Passengers by Market - Total'!G27-'Passengers by Market - Heathrow'!G27</f>
        <v>20495</v>
      </c>
      <c r="H27" s="3">
        <f>'Passengers by Market - Total'!H27-'Passengers by Market - Heathrow'!H27</f>
        <v>2779</v>
      </c>
      <c r="I27" s="3">
        <f t="shared" si="0"/>
        <v>900367</v>
      </c>
    </row>
    <row r="28" spans="1:9" ht="11.25" customHeight="1">
      <c r="A28" s="2">
        <f t="shared" si="1"/>
        <v>39114</v>
      </c>
      <c r="B28" s="3">
        <f>'Passengers by Market - Total'!B28-'Passengers by Market - Heathrow'!B28</f>
        <v>580565</v>
      </c>
      <c r="C28" s="3">
        <f>'Passengers by Market - Total'!C28-'Passengers by Market - Heathrow'!C28</f>
        <v>260478</v>
      </c>
      <c r="D28" s="3">
        <f>'Passengers by Market - Total'!D28-'Passengers by Market - Heathrow'!D28</f>
        <v>7089</v>
      </c>
      <c r="E28" s="3">
        <f>'Passengers by Market - Total'!E28-'Passengers by Market - Heathrow'!E28</f>
        <v>14157</v>
      </c>
      <c r="F28" s="3">
        <f>'Passengers by Market - Total'!F28-'Passengers by Market - Heathrow'!F28</f>
        <v>532</v>
      </c>
      <c r="G28" s="3">
        <f>'Passengers by Market - Total'!G28-'Passengers by Market - Heathrow'!G28</f>
        <v>18016</v>
      </c>
      <c r="H28" s="3">
        <f>'Passengers by Market - Total'!H28-'Passengers by Market - Heathrow'!H28</f>
        <v>2123</v>
      </c>
      <c r="I28" s="3">
        <f t="shared" si="0"/>
        <v>882960</v>
      </c>
    </row>
    <row r="29" spans="1:9" ht="11.25" customHeight="1">
      <c r="A29" s="2">
        <f t="shared" si="1"/>
        <v>39142</v>
      </c>
      <c r="B29" s="3">
        <f>'Passengers by Market - Total'!B29-'Passengers by Market - Heathrow'!B29</f>
        <v>676388</v>
      </c>
      <c r="C29" s="3">
        <f>'Passengers by Market - Total'!C29-'Passengers by Market - Heathrow'!C29</f>
        <v>330580</v>
      </c>
      <c r="D29" s="3">
        <f>'Passengers by Market - Total'!D29-'Passengers by Market - Heathrow'!D29</f>
        <v>9106</v>
      </c>
      <c r="E29" s="3">
        <f>'Passengers by Market - Total'!E29-'Passengers by Market - Heathrow'!E29</f>
        <v>18714</v>
      </c>
      <c r="F29" s="3">
        <f>'Passengers by Market - Total'!F29-'Passengers by Market - Heathrow'!F29</f>
        <v>547</v>
      </c>
      <c r="G29" s="3">
        <f>'Passengers by Market - Total'!G29-'Passengers by Market - Heathrow'!G29</f>
        <v>18310</v>
      </c>
      <c r="H29" s="3">
        <f>'Passengers by Market - Total'!H29-'Passengers by Market - Heathrow'!H29</f>
        <v>2698</v>
      </c>
      <c r="I29" s="3">
        <f t="shared" si="0"/>
        <v>1056343</v>
      </c>
    </row>
    <row r="30" spans="1:9" ht="11.25" customHeight="1">
      <c r="A30" s="2">
        <f t="shared" si="1"/>
        <v>39173</v>
      </c>
      <c r="B30" s="3">
        <f>'Passengers by Market - Total'!B30-'Passengers by Market - Heathrow'!B30</f>
        <v>654582</v>
      </c>
      <c r="C30" s="3">
        <f>'Passengers by Market - Total'!C30-'Passengers by Market - Heathrow'!C30</f>
        <v>378017</v>
      </c>
      <c r="D30" s="3">
        <f>'Passengers by Market - Total'!D30-'Passengers by Market - Heathrow'!D30</f>
        <v>9685</v>
      </c>
      <c r="E30" s="3">
        <f>'Passengers by Market - Total'!E30-'Passengers by Market - Heathrow'!E30</f>
        <v>22230</v>
      </c>
      <c r="F30" s="3">
        <f>'Passengers by Market - Total'!F30-'Passengers by Market - Heathrow'!F30</f>
        <v>0</v>
      </c>
      <c r="G30" s="3">
        <f>'Passengers by Market - Total'!G30-'Passengers by Market - Heathrow'!G30</f>
        <v>17532</v>
      </c>
      <c r="H30" s="3">
        <f>'Passengers by Market - Total'!H30-'Passengers by Market - Heathrow'!H30</f>
        <v>879</v>
      </c>
      <c r="I30" s="3">
        <f t="shared" si="0"/>
        <v>1082925</v>
      </c>
    </row>
    <row r="31" spans="1:9" ht="11.25" customHeight="1">
      <c r="A31" s="2">
        <f t="shared" si="1"/>
        <v>39203</v>
      </c>
      <c r="B31" s="3">
        <f>'Passengers by Market - Total'!B31-'Passengers by Market - Heathrow'!B31</f>
        <v>699953</v>
      </c>
      <c r="C31" s="3">
        <f>'Passengers by Market - Total'!C31-'Passengers by Market - Heathrow'!C31</f>
        <v>511671</v>
      </c>
      <c r="D31" s="3">
        <f>'Passengers by Market - Total'!D31-'Passengers by Market - Heathrow'!D31</f>
        <v>6808</v>
      </c>
      <c r="E31" s="3">
        <f>'Passengers by Market - Total'!E31-'Passengers by Market - Heathrow'!E31</f>
        <v>47164</v>
      </c>
      <c r="F31" s="3">
        <f>'Passengers by Market - Total'!F31-'Passengers by Market - Heathrow'!F31</f>
        <v>5169</v>
      </c>
      <c r="G31" s="3">
        <f>'Passengers by Market - Total'!G31-'Passengers by Market - Heathrow'!G31</f>
        <v>13852</v>
      </c>
      <c r="H31" s="3">
        <f>'Passengers by Market - Total'!H31-'Passengers by Market - Heathrow'!H31</f>
        <v>837</v>
      </c>
      <c r="I31" s="3">
        <f t="shared" si="0"/>
        <v>1285454</v>
      </c>
    </row>
    <row r="32" spans="1:9" ht="11.25" customHeight="1">
      <c r="A32" s="2">
        <f t="shared" si="1"/>
        <v>39234</v>
      </c>
      <c r="B32" s="3">
        <f>'Passengers by Market - Total'!B32-'Passengers by Market - Heathrow'!B32</f>
        <v>700402</v>
      </c>
      <c r="C32" s="3">
        <f>'Passengers by Market - Total'!C32-'Passengers by Market - Heathrow'!C32</f>
        <v>560465</v>
      </c>
      <c r="D32" s="3">
        <f>'Passengers by Market - Total'!D32-'Passengers by Market - Heathrow'!D32</f>
        <v>6533</v>
      </c>
      <c r="E32" s="3">
        <f>'Passengers by Market - Total'!E32-'Passengers by Market - Heathrow'!E32</f>
        <v>69324</v>
      </c>
      <c r="F32" s="3">
        <f>'Passengers by Market - Total'!F32-'Passengers by Market - Heathrow'!F32</f>
        <v>7163</v>
      </c>
      <c r="G32" s="3">
        <f>'Passengers by Market - Total'!G32-'Passengers by Market - Heathrow'!G32</f>
        <v>18343</v>
      </c>
      <c r="H32" s="3">
        <f>'Passengers by Market - Total'!H32-'Passengers by Market - Heathrow'!H32</f>
        <v>0</v>
      </c>
      <c r="I32" s="3">
        <f t="shared" si="0"/>
        <v>1362230</v>
      </c>
    </row>
    <row r="33" spans="1:9" ht="11.25" customHeight="1">
      <c r="A33" s="2">
        <f t="shared" si="1"/>
        <v>39264</v>
      </c>
      <c r="B33" s="3">
        <f>'Passengers by Market - Total'!B33-'Passengers by Market - Heathrow'!B33</f>
        <v>721450</v>
      </c>
      <c r="C33" s="3">
        <f>'Passengers by Market - Total'!C33-'Passengers by Market - Heathrow'!C33</f>
        <v>639054</v>
      </c>
      <c r="D33" s="3">
        <f>'Passengers by Market - Total'!D33-'Passengers by Market - Heathrow'!D33</f>
        <v>8754</v>
      </c>
      <c r="E33" s="3">
        <f>'Passengers by Market - Total'!E33-'Passengers by Market - Heathrow'!E33</f>
        <v>91773</v>
      </c>
      <c r="F33" s="3">
        <f>'Passengers by Market - Total'!F33-'Passengers by Market - Heathrow'!F33</f>
        <v>7895</v>
      </c>
      <c r="G33" s="3">
        <f>'Passengers by Market - Total'!G33-'Passengers by Market - Heathrow'!G33</f>
        <v>22634</v>
      </c>
      <c r="H33" s="3">
        <f>'Passengers by Market - Total'!H33-'Passengers by Market - Heathrow'!H33</f>
        <v>144</v>
      </c>
      <c r="I33" s="3">
        <f t="shared" si="0"/>
        <v>1491704</v>
      </c>
    </row>
    <row r="34" spans="1:9" ht="11.25" customHeight="1">
      <c r="A34" s="2">
        <f t="shared" si="1"/>
        <v>39295</v>
      </c>
      <c r="B34" s="3">
        <f>'Passengers by Market - Total'!B34-'Passengers by Market - Heathrow'!B34</f>
        <v>708368</v>
      </c>
      <c r="C34" s="3">
        <f>'Passengers by Market - Total'!C34-'Passengers by Market - Heathrow'!C34</f>
        <v>565688</v>
      </c>
      <c r="D34" s="3">
        <f>'Passengers by Market - Total'!D34-'Passengers by Market - Heathrow'!D34</f>
        <v>7639</v>
      </c>
      <c r="E34" s="3">
        <f>'Passengers by Market - Total'!E34-'Passengers by Market - Heathrow'!E34</f>
        <v>78417</v>
      </c>
      <c r="F34" s="3">
        <f>'Passengers by Market - Total'!F34-'Passengers by Market - Heathrow'!F34</f>
        <v>7540</v>
      </c>
      <c r="G34" s="3">
        <f>'Passengers by Market - Total'!G34-'Passengers by Market - Heathrow'!G34</f>
        <v>22260</v>
      </c>
      <c r="H34" s="3">
        <f>'Passengers by Market - Total'!H34-'Passengers by Market - Heathrow'!H34</f>
        <v>0</v>
      </c>
      <c r="I34" s="3">
        <f t="shared" si="0"/>
        <v>1389912</v>
      </c>
    </row>
    <row r="35" spans="1:9" ht="11.25" customHeight="1">
      <c r="A35" s="2">
        <f t="shared" si="1"/>
        <v>39326</v>
      </c>
      <c r="B35" s="3">
        <f>'Passengers by Market - Total'!B35-'Passengers by Market - Heathrow'!B35</f>
        <v>689711</v>
      </c>
      <c r="C35" s="3">
        <f>'Passengers by Market - Total'!C35-'Passengers by Market - Heathrow'!C35</f>
        <v>585877</v>
      </c>
      <c r="D35" s="3">
        <f>'Passengers by Market - Total'!D35-'Passengers by Market - Heathrow'!D35</f>
        <v>7644</v>
      </c>
      <c r="E35" s="3">
        <f>'Passengers by Market - Total'!E35-'Passengers by Market - Heathrow'!E35</f>
        <v>75420</v>
      </c>
      <c r="F35" s="3">
        <f>'Passengers by Market - Total'!F35-'Passengers by Market - Heathrow'!F35</f>
        <v>6833</v>
      </c>
      <c r="G35" s="3">
        <f>'Passengers by Market - Total'!G35-'Passengers by Market - Heathrow'!G35</f>
        <v>20388</v>
      </c>
      <c r="H35" s="3">
        <f>'Passengers by Market - Total'!H35-'Passengers by Market - Heathrow'!H35</f>
        <v>0</v>
      </c>
      <c r="I35" s="3">
        <f t="shared" si="0"/>
        <v>1385873</v>
      </c>
    </row>
    <row r="36" spans="1:9" ht="11.25" customHeight="1">
      <c r="A36" s="2">
        <f t="shared" si="1"/>
        <v>39356</v>
      </c>
      <c r="B36" s="3">
        <f>'Passengers by Market - Total'!B36-'Passengers by Market - Heathrow'!B36</f>
        <v>713511</v>
      </c>
      <c r="C36" s="3">
        <f>'Passengers by Market - Total'!C36-'Passengers by Market - Heathrow'!C36</f>
        <v>553962</v>
      </c>
      <c r="D36" s="3">
        <f>'Passengers by Market - Total'!D36-'Passengers by Market - Heathrow'!D36</f>
        <v>7878</v>
      </c>
      <c r="E36" s="3">
        <f>'Passengers by Market - Total'!E36-'Passengers by Market - Heathrow'!E36</f>
        <v>61087</v>
      </c>
      <c r="F36" s="3">
        <f>'Passengers by Market - Total'!F36-'Passengers by Market - Heathrow'!F36</f>
        <v>6494</v>
      </c>
      <c r="G36" s="3">
        <f>'Passengers by Market - Total'!G36-'Passengers by Market - Heathrow'!G36</f>
        <v>21878</v>
      </c>
      <c r="H36" s="3">
        <f>'Passengers by Market - Total'!H36-'Passengers by Market - Heathrow'!H36</f>
        <v>6</v>
      </c>
      <c r="I36" s="3">
        <f t="shared" si="0"/>
        <v>1364816</v>
      </c>
    </row>
    <row r="37" spans="1:9" ht="11.25" customHeight="1">
      <c r="A37" s="2">
        <f t="shared" si="1"/>
        <v>39387</v>
      </c>
      <c r="B37" s="3">
        <f>'Passengers by Market - Total'!B37-'Passengers by Market - Heathrow'!B37</f>
        <v>663136</v>
      </c>
      <c r="C37" s="3">
        <f>'Passengers by Market - Total'!C37-'Passengers by Market - Heathrow'!C37</f>
        <v>322321</v>
      </c>
      <c r="D37" s="3">
        <f>'Passengers by Market - Total'!D37-'Passengers by Market - Heathrow'!D37</f>
        <v>5654</v>
      </c>
      <c r="E37" s="3">
        <f>'Passengers by Market - Total'!E37-'Passengers by Market - Heathrow'!E37</f>
        <v>17281</v>
      </c>
      <c r="F37" s="3">
        <f>'Passengers by Market - Total'!F37-'Passengers by Market - Heathrow'!F37</f>
        <v>1515</v>
      </c>
      <c r="G37" s="3">
        <f>'Passengers by Market - Total'!G37-'Passengers by Market - Heathrow'!G37</f>
        <v>19312</v>
      </c>
      <c r="H37" s="3">
        <f>'Passengers by Market - Total'!H37-'Passengers by Market - Heathrow'!H37</f>
        <v>0</v>
      </c>
      <c r="I37" s="3">
        <f t="shared" si="0"/>
        <v>1029219</v>
      </c>
    </row>
    <row r="38" spans="1:9" ht="11.25" customHeight="1">
      <c r="A38" s="6">
        <f t="shared" si="1"/>
        <v>39417</v>
      </c>
      <c r="B38" s="7">
        <f>'Passengers by Market - Total'!B38-'Passengers by Market - Heathrow'!B38</f>
        <v>577577</v>
      </c>
      <c r="C38" s="7">
        <f>'Passengers by Market - Total'!C38-'Passengers by Market - Heathrow'!C38</f>
        <v>279134</v>
      </c>
      <c r="D38" s="7">
        <f>'Passengers by Market - Total'!D38-'Passengers by Market - Heathrow'!D38</f>
        <v>5392</v>
      </c>
      <c r="E38" s="7">
        <f>'Passengers by Market - Total'!E38-'Passengers by Market - Heathrow'!E38</f>
        <v>16685</v>
      </c>
      <c r="F38" s="7">
        <f>'Passengers by Market - Total'!F38-'Passengers by Market - Heathrow'!F38</f>
        <v>1286</v>
      </c>
      <c r="G38" s="7">
        <f>'Passengers by Market - Total'!G38-'Passengers by Market - Heathrow'!G38</f>
        <v>20251</v>
      </c>
      <c r="H38" s="7">
        <f>'Passengers by Market - Total'!H38-'Passengers by Market - Heathrow'!H38</f>
        <v>5</v>
      </c>
      <c r="I38" s="7">
        <f t="shared" si="0"/>
        <v>900330</v>
      </c>
    </row>
    <row r="39" spans="1:9" ht="11.25" customHeight="1">
      <c r="A39" s="2">
        <f t="shared" si="1"/>
        <v>39448</v>
      </c>
      <c r="B39" s="3">
        <f>'Passengers by Market - Total'!B39-'Passengers by Market - Heathrow'!B39</f>
        <v>544244</v>
      </c>
      <c r="C39" s="3">
        <f>'Passengers by Market - Total'!C39-'Passengers by Market - Heathrow'!C39</f>
        <v>263332</v>
      </c>
      <c r="D39" s="3">
        <f>'Passengers by Market - Total'!D39-'Passengers by Market - Heathrow'!D39</f>
        <v>4692</v>
      </c>
      <c r="E39" s="3">
        <f>'Passengers by Market - Total'!E39-'Passengers by Market - Heathrow'!E39</f>
        <v>16970</v>
      </c>
      <c r="F39" s="3">
        <f>'Passengers by Market - Total'!F39-'Passengers by Market - Heathrow'!F39</f>
        <v>512</v>
      </c>
      <c r="G39" s="3">
        <f>'Passengers by Market - Total'!G39-'Passengers by Market - Heathrow'!G39</f>
        <v>22684</v>
      </c>
      <c r="H39" s="3">
        <f>'Passengers by Market - Total'!H39-'Passengers by Market - Heathrow'!H39</f>
        <v>0</v>
      </c>
      <c r="I39" s="3">
        <f t="shared" si="0"/>
        <v>852434</v>
      </c>
    </row>
    <row r="40" spans="1:9" ht="11.25" customHeight="1">
      <c r="A40" s="2">
        <f t="shared" si="1"/>
        <v>39479</v>
      </c>
      <c r="B40" s="3">
        <f>'Passengers by Market - Total'!B40-'Passengers by Market - Heathrow'!B40</f>
        <v>575992</v>
      </c>
      <c r="C40" s="3">
        <f>'Passengers by Market - Total'!C40-'Passengers by Market - Heathrow'!C40</f>
        <v>274988</v>
      </c>
      <c r="D40" s="3">
        <f>'Passengers by Market - Total'!D40-'Passengers by Market - Heathrow'!D40</f>
        <v>4903</v>
      </c>
      <c r="E40" s="3">
        <f>'Passengers by Market - Total'!E40-'Passengers by Market - Heathrow'!E40</f>
        <v>13220</v>
      </c>
      <c r="F40" s="3">
        <f>'Passengers by Market - Total'!F40-'Passengers by Market - Heathrow'!F40</f>
        <v>1320</v>
      </c>
      <c r="G40" s="3">
        <f>'Passengers by Market - Total'!G40-'Passengers by Market - Heathrow'!G40</f>
        <v>19050</v>
      </c>
      <c r="H40" s="3">
        <f>'Passengers by Market - Total'!H40-'Passengers by Market - Heathrow'!H40</f>
        <v>0</v>
      </c>
      <c r="I40" s="3">
        <f t="shared" si="0"/>
        <v>889473</v>
      </c>
    </row>
    <row r="41" spans="1:9" ht="11.25" customHeight="1">
      <c r="A41" s="2">
        <f t="shared" si="1"/>
        <v>39508</v>
      </c>
      <c r="B41" s="3">
        <f>'Passengers by Market - Total'!B41-'Passengers by Market - Heathrow'!B41</f>
        <v>624824</v>
      </c>
      <c r="C41" s="3">
        <f>'Passengers by Market - Total'!C41-'Passengers by Market - Heathrow'!C41</f>
        <v>347047</v>
      </c>
      <c r="D41" s="3">
        <f>'Passengers by Market - Total'!D41-'Passengers by Market - Heathrow'!D41</f>
        <v>6244</v>
      </c>
      <c r="E41" s="3">
        <f>'Passengers by Market - Total'!E41-'Passengers by Market - Heathrow'!E41</f>
        <v>19200</v>
      </c>
      <c r="F41" s="3">
        <f>'Passengers by Market - Total'!F41-'Passengers by Market - Heathrow'!F41</f>
        <v>903</v>
      </c>
      <c r="G41" s="3">
        <f>'Passengers by Market - Total'!G41-'Passengers by Market - Heathrow'!G41</f>
        <v>20938</v>
      </c>
      <c r="H41" s="3">
        <f>'Passengers by Market - Total'!H41-'Passengers by Market - Heathrow'!H41</f>
        <v>0</v>
      </c>
      <c r="I41" s="3">
        <f t="shared" si="0"/>
        <v>1019156</v>
      </c>
    </row>
    <row r="42" spans="1:9" ht="11.25" customHeight="1">
      <c r="A42" s="2">
        <f t="shared" si="1"/>
        <v>39539</v>
      </c>
      <c r="B42" s="3">
        <f>'Passengers by Market - Total'!B42-'Passengers by Market - Heathrow'!B42</f>
        <v>639636</v>
      </c>
      <c r="C42" s="3">
        <f>'Passengers by Market - Total'!C42-'Passengers by Market - Heathrow'!C42</f>
        <v>406538</v>
      </c>
      <c r="D42" s="3">
        <f>'Passengers by Market - Total'!D42-'Passengers by Market - Heathrow'!D42</f>
        <v>5190</v>
      </c>
      <c r="E42" s="3">
        <f>'Passengers by Market - Total'!E42-'Passengers by Market - Heathrow'!E42</f>
        <v>24938</v>
      </c>
      <c r="F42" s="3">
        <f>'Passengers by Market - Total'!F42-'Passengers by Market - Heathrow'!F42</f>
        <v>0</v>
      </c>
      <c r="G42" s="3">
        <f>'Passengers by Market - Total'!G42-'Passengers by Market - Heathrow'!G42</f>
        <v>20112</v>
      </c>
      <c r="H42" s="3">
        <f>'Passengers by Market - Total'!H42-'Passengers by Market - Heathrow'!H42</f>
        <v>2144</v>
      </c>
      <c r="I42" s="3">
        <f t="shared" si="0"/>
        <v>1098558</v>
      </c>
    </row>
    <row r="43" spans="1:9" ht="11.25" customHeight="1">
      <c r="A43" s="2">
        <f t="shared" si="1"/>
        <v>39569</v>
      </c>
      <c r="B43" s="3">
        <f>'Passengers by Market - Total'!B43-'Passengers by Market - Heathrow'!B43</f>
        <v>660009</v>
      </c>
      <c r="C43" s="3">
        <f>'Passengers by Market - Total'!C43-'Passengers by Market - Heathrow'!C43</f>
        <v>489297</v>
      </c>
      <c r="D43" s="3">
        <f>'Passengers by Market - Total'!D43-'Passengers by Market - Heathrow'!D43</f>
        <v>6913</v>
      </c>
      <c r="E43" s="3">
        <f>'Passengers by Market - Total'!E43-'Passengers by Market - Heathrow'!E43</f>
        <v>40460</v>
      </c>
      <c r="F43" s="3">
        <f>'Passengers by Market - Total'!F43-'Passengers by Market - Heathrow'!F43</f>
        <v>5807</v>
      </c>
      <c r="G43" s="3">
        <f>'Passengers by Market - Total'!G43-'Passengers by Market - Heathrow'!G43</f>
        <v>16323</v>
      </c>
      <c r="H43" s="3">
        <f>'Passengers by Market - Total'!H43-'Passengers by Market - Heathrow'!H43</f>
        <v>1409</v>
      </c>
      <c r="I43" s="3">
        <f t="shared" si="0"/>
        <v>1220218</v>
      </c>
    </row>
    <row r="44" spans="1:9" ht="11.25" customHeight="1">
      <c r="A44" s="2">
        <f t="shared" si="1"/>
        <v>39600</v>
      </c>
      <c r="B44" s="3">
        <f>'Passengers by Market - Total'!B44-'Passengers by Market - Heathrow'!B44</f>
        <v>666016</v>
      </c>
      <c r="C44" s="3">
        <f>'Passengers by Market - Total'!C44-'Passengers by Market - Heathrow'!C44</f>
        <v>555444</v>
      </c>
      <c r="D44" s="3">
        <f>'Passengers by Market - Total'!D44-'Passengers by Market - Heathrow'!D44</f>
        <v>7989</v>
      </c>
      <c r="E44" s="3">
        <f>'Passengers by Market - Total'!E44-'Passengers by Market - Heathrow'!E44</f>
        <v>57145</v>
      </c>
      <c r="F44" s="3">
        <f>'Passengers by Market - Total'!F44-'Passengers by Market - Heathrow'!F44</f>
        <v>8213</v>
      </c>
      <c r="G44" s="3">
        <f>'Passengers by Market - Total'!G44-'Passengers by Market - Heathrow'!G44</f>
        <v>19296</v>
      </c>
      <c r="H44" s="3">
        <f>'Passengers by Market - Total'!H44-'Passengers by Market - Heathrow'!H44</f>
        <v>2221</v>
      </c>
      <c r="I44" s="3">
        <f t="shared" si="0"/>
        <v>1316324</v>
      </c>
    </row>
    <row r="45" spans="1:9" ht="11.25" customHeight="1">
      <c r="A45" s="2">
        <f t="shared" si="1"/>
        <v>39630</v>
      </c>
      <c r="B45" s="3">
        <f>'Passengers by Market - Total'!B45-'Passengers by Market - Heathrow'!B45</f>
        <v>683594</v>
      </c>
      <c r="C45" s="3">
        <f>'Passengers by Market - Total'!C45-'Passengers by Market - Heathrow'!C45</f>
        <v>645370</v>
      </c>
      <c r="D45" s="3">
        <f>'Passengers by Market - Total'!D45-'Passengers by Market - Heathrow'!D45</f>
        <v>8689</v>
      </c>
      <c r="E45" s="3">
        <f>'Passengers by Market - Total'!E45-'Passengers by Market - Heathrow'!E45</f>
        <v>77262</v>
      </c>
      <c r="F45" s="3">
        <f>'Passengers by Market - Total'!F45-'Passengers by Market - Heathrow'!F45</f>
        <v>9047</v>
      </c>
      <c r="G45" s="3">
        <f>'Passengers by Market - Total'!G45-'Passengers by Market - Heathrow'!G45</f>
        <v>22533</v>
      </c>
      <c r="H45" s="3">
        <f>'Passengers by Market - Total'!H45-'Passengers by Market - Heathrow'!H45</f>
        <v>2035</v>
      </c>
      <c r="I45" s="3">
        <f t="shared" si="0"/>
        <v>1448530</v>
      </c>
    </row>
    <row r="46" spans="1:9" ht="11.25" customHeight="1">
      <c r="A46" s="2">
        <f t="shared" si="1"/>
        <v>39661</v>
      </c>
      <c r="B46" s="3">
        <f>'Passengers by Market - Total'!B46-'Passengers by Market - Heathrow'!B46</f>
        <v>634217</v>
      </c>
      <c r="C46" s="3">
        <f>'Passengers by Market - Total'!C46-'Passengers by Market - Heathrow'!C46</f>
        <v>583673</v>
      </c>
      <c r="D46" s="3">
        <f>'Passengers by Market - Total'!D46-'Passengers by Market - Heathrow'!D46</f>
        <v>7575</v>
      </c>
      <c r="E46" s="3">
        <f>'Passengers by Market - Total'!E46-'Passengers by Market - Heathrow'!E46</f>
        <v>57448</v>
      </c>
      <c r="F46" s="3">
        <f>'Passengers by Market - Total'!F46-'Passengers by Market - Heathrow'!F46</f>
        <v>7211</v>
      </c>
      <c r="G46" s="3">
        <f>'Passengers by Market - Total'!G46-'Passengers by Market - Heathrow'!G46</f>
        <v>22888</v>
      </c>
      <c r="H46" s="3">
        <f>'Passengers by Market - Total'!H46-'Passengers by Market - Heathrow'!H46</f>
        <v>2554</v>
      </c>
      <c r="I46" s="3">
        <f t="shared" si="0"/>
        <v>1315566</v>
      </c>
    </row>
    <row r="47" spans="1:9" ht="11.25" customHeight="1">
      <c r="A47" s="2">
        <f t="shared" si="1"/>
        <v>39692</v>
      </c>
      <c r="B47" s="3">
        <f>'Passengers by Market - Total'!B47-'Passengers by Market - Heathrow'!B47</f>
        <v>644035</v>
      </c>
      <c r="C47" s="3">
        <f>'Passengers by Market - Total'!C47-'Passengers by Market - Heathrow'!C47</f>
        <v>542899</v>
      </c>
      <c r="D47" s="3">
        <f>'Passengers by Market - Total'!D47-'Passengers by Market - Heathrow'!D47</f>
        <v>7988</v>
      </c>
      <c r="E47" s="3">
        <f>'Passengers by Market - Total'!E47-'Passengers by Market - Heathrow'!E47</f>
        <v>44872</v>
      </c>
      <c r="F47" s="3">
        <f>'Passengers by Market - Total'!F47-'Passengers by Market - Heathrow'!F47</f>
        <v>8106</v>
      </c>
      <c r="G47" s="3">
        <f>'Passengers by Market - Total'!G47-'Passengers by Market - Heathrow'!G47</f>
        <v>18183</v>
      </c>
      <c r="H47" s="3">
        <f>'Passengers by Market - Total'!H47-'Passengers by Market - Heathrow'!H47</f>
        <v>1504</v>
      </c>
      <c r="I47" s="3">
        <f t="shared" si="0"/>
        <v>1267587</v>
      </c>
    </row>
    <row r="48" spans="1:9" ht="11.25" customHeight="1">
      <c r="A48" s="2">
        <f t="shared" si="1"/>
        <v>39722</v>
      </c>
      <c r="B48" s="3">
        <f>'Passengers by Market - Total'!B48-'Passengers by Market - Heathrow'!B48</f>
        <v>650324</v>
      </c>
      <c r="C48" s="3">
        <f>'Passengers by Market - Total'!C48-'Passengers by Market - Heathrow'!C48</f>
        <v>532234</v>
      </c>
      <c r="D48" s="3">
        <f>'Passengers by Market - Total'!D48-'Passengers by Market - Heathrow'!D48</f>
        <v>7867</v>
      </c>
      <c r="E48" s="3">
        <f>'Passengers by Market - Total'!E48-'Passengers by Market - Heathrow'!E48</f>
        <v>35510</v>
      </c>
      <c r="F48" s="3">
        <f>'Passengers by Market - Total'!F48-'Passengers by Market - Heathrow'!F48</f>
        <v>6043</v>
      </c>
      <c r="G48" s="3">
        <f>'Passengers by Market - Total'!G48-'Passengers by Market - Heathrow'!G48</f>
        <v>21168</v>
      </c>
      <c r="H48" s="3">
        <f>'Passengers by Market - Total'!H48-'Passengers by Market - Heathrow'!H48</f>
        <v>2266</v>
      </c>
      <c r="I48" s="3">
        <f t="shared" si="0"/>
        <v>1255412</v>
      </c>
    </row>
    <row r="49" spans="1:9" ht="11.25" customHeight="1">
      <c r="A49" s="2">
        <f t="shared" si="1"/>
        <v>39753</v>
      </c>
      <c r="B49" s="3">
        <f>'Passengers by Market - Total'!B49-'Passengers by Market - Heathrow'!B49</f>
        <v>565339</v>
      </c>
      <c r="C49" s="3">
        <f>'Passengers by Market - Total'!C49-'Passengers by Market - Heathrow'!C49</f>
        <v>278508</v>
      </c>
      <c r="D49" s="3">
        <f>'Passengers by Market - Total'!D49-'Passengers by Market - Heathrow'!D49</f>
        <v>9486</v>
      </c>
      <c r="E49" s="3">
        <f>'Passengers by Market - Total'!E49-'Passengers by Market - Heathrow'!E49</f>
        <v>12996</v>
      </c>
      <c r="F49" s="3">
        <f>'Passengers by Market - Total'!F49-'Passengers by Market - Heathrow'!F49</f>
        <v>1406</v>
      </c>
      <c r="G49" s="3">
        <f>'Passengers by Market - Total'!G49-'Passengers by Market - Heathrow'!G49</f>
        <v>18308</v>
      </c>
      <c r="H49" s="3">
        <f>'Passengers by Market - Total'!H49-'Passengers by Market - Heathrow'!H49</f>
        <v>2317</v>
      </c>
      <c r="I49" s="3">
        <f t="shared" si="0"/>
        <v>888360</v>
      </c>
    </row>
    <row r="50" spans="1:9" ht="11.25" customHeight="1">
      <c r="A50" s="6">
        <f t="shared" si="1"/>
        <v>39783</v>
      </c>
      <c r="B50" s="7">
        <f>'Passengers by Market - Total'!B50-'Passengers by Market - Heathrow'!B50</f>
        <v>526755</v>
      </c>
      <c r="C50" s="7">
        <f>'Passengers by Market - Total'!C50-'Passengers by Market - Heathrow'!C50</f>
        <v>257412</v>
      </c>
      <c r="D50" s="7">
        <f>'Passengers by Market - Total'!D50-'Passengers by Market - Heathrow'!D50</f>
        <v>8273</v>
      </c>
      <c r="E50" s="7">
        <f>'Passengers by Market - Total'!E50-'Passengers by Market - Heathrow'!E50</f>
        <v>13217</v>
      </c>
      <c r="F50" s="7">
        <f>'Passengers by Market - Total'!F50-'Passengers by Market - Heathrow'!F50</f>
        <v>2540</v>
      </c>
      <c r="G50" s="7">
        <f>'Passengers by Market - Total'!G50-'Passengers by Market - Heathrow'!G50</f>
        <v>19545</v>
      </c>
      <c r="H50" s="7">
        <f>'Passengers by Market - Total'!H50-'Passengers by Market - Heathrow'!H50</f>
        <v>1985</v>
      </c>
      <c r="I50" s="7">
        <f t="shared" si="0"/>
        <v>829727</v>
      </c>
    </row>
    <row r="51" spans="1:9" ht="11.25" customHeight="1">
      <c r="A51" s="2">
        <f t="shared" si="1"/>
        <v>39814</v>
      </c>
      <c r="B51" s="3">
        <f>'Passengers by Market - Total'!B51-'Passengers by Market - Heathrow'!B51</f>
        <v>473958</v>
      </c>
      <c r="C51" s="3">
        <f>'Passengers by Market - Total'!C51-'Passengers by Market - Heathrow'!C51</f>
        <v>237727</v>
      </c>
      <c r="D51" s="3">
        <f>'Passengers by Market - Total'!D51-'Passengers by Market - Heathrow'!D51</f>
        <v>8954</v>
      </c>
      <c r="E51" s="3">
        <f>'Passengers by Market - Total'!E51-'Passengers by Market - Heathrow'!E51</f>
        <v>11110</v>
      </c>
      <c r="F51" s="3">
        <f>'Passengers by Market - Total'!F51-'Passengers by Market - Heathrow'!F51</f>
        <v>3524</v>
      </c>
      <c r="G51" s="3">
        <f>'Passengers by Market - Total'!G51-'Passengers by Market - Heathrow'!G51</f>
        <v>20039</v>
      </c>
      <c r="H51" s="3">
        <f>'Passengers by Market - Total'!H51-'Passengers by Market - Heathrow'!H51</f>
        <v>2274</v>
      </c>
      <c r="I51" s="3">
        <f t="shared" si="0"/>
        <v>757586</v>
      </c>
    </row>
    <row r="52" spans="1:9" ht="11.25" customHeight="1">
      <c r="A52" s="2">
        <f t="shared" si="1"/>
        <v>39845</v>
      </c>
      <c r="B52" s="3">
        <f>'Passengers by Market - Total'!B52-'Passengers by Market - Heathrow'!B52</f>
        <v>472089</v>
      </c>
      <c r="C52" s="3">
        <f>'Passengers by Market - Total'!C52-'Passengers by Market - Heathrow'!C52</f>
        <v>222425</v>
      </c>
      <c r="D52" s="3">
        <f>'Passengers by Market - Total'!D52-'Passengers by Market - Heathrow'!D52</f>
        <v>8688</v>
      </c>
      <c r="E52" s="3">
        <f>'Passengers by Market - Total'!E52-'Passengers by Market - Heathrow'!E52</f>
        <v>9867</v>
      </c>
      <c r="F52" s="3">
        <f>'Passengers by Market - Total'!F52-'Passengers by Market - Heathrow'!F52</f>
        <v>2020</v>
      </c>
      <c r="G52" s="3">
        <f>'Passengers by Market - Total'!G52-'Passengers by Market - Heathrow'!G52</f>
        <v>17456</v>
      </c>
      <c r="H52" s="3">
        <f>'Passengers by Market - Total'!H52-'Passengers by Market - Heathrow'!H52</f>
        <v>2197</v>
      </c>
      <c r="I52" s="3">
        <f t="shared" si="0"/>
        <v>734742</v>
      </c>
    </row>
    <row r="53" spans="1:9" ht="11.25" customHeight="1">
      <c r="A53" s="2">
        <f t="shared" si="1"/>
        <v>39873</v>
      </c>
      <c r="B53" s="3">
        <f>'Passengers by Market - Total'!B53-'Passengers by Market - Heathrow'!B53</f>
        <v>568424</v>
      </c>
      <c r="C53" s="3">
        <f>'Passengers by Market - Total'!C53-'Passengers by Market - Heathrow'!C53</f>
        <v>283559</v>
      </c>
      <c r="D53" s="3">
        <f>'Passengers by Market - Total'!D53-'Passengers by Market - Heathrow'!D53</f>
        <v>12810</v>
      </c>
      <c r="E53" s="3">
        <f>'Passengers by Market - Total'!E53-'Passengers by Market - Heathrow'!E53</f>
        <v>11979</v>
      </c>
      <c r="F53" s="3">
        <f>'Passengers by Market - Total'!F53-'Passengers by Market - Heathrow'!F53</f>
        <v>1892</v>
      </c>
      <c r="G53" s="3">
        <f>'Passengers by Market - Total'!G53-'Passengers by Market - Heathrow'!G53</f>
        <v>19274</v>
      </c>
      <c r="H53" s="3">
        <f>'Passengers by Market - Total'!H53-'Passengers by Market - Heathrow'!H53</f>
        <v>2779</v>
      </c>
      <c r="I53" s="3">
        <f t="shared" si="0"/>
        <v>900717</v>
      </c>
    </row>
    <row r="54" spans="1:9" ht="11.25" customHeight="1">
      <c r="A54" s="2">
        <f t="shared" si="1"/>
        <v>39904</v>
      </c>
      <c r="B54" s="3">
        <f>'Passengers by Market - Total'!B54-'Passengers by Market - Heathrow'!B54</f>
        <v>568540</v>
      </c>
      <c r="C54" s="3">
        <f>'Passengers by Market - Total'!C54-'Passengers by Market - Heathrow'!C54</f>
        <v>349780</v>
      </c>
      <c r="D54" s="3">
        <f>'Passengers by Market - Total'!D54-'Passengers by Market - Heathrow'!D54</f>
        <v>10892</v>
      </c>
      <c r="E54" s="3">
        <f>'Passengers by Market - Total'!E54-'Passengers by Market - Heathrow'!E54</f>
        <v>16858</v>
      </c>
      <c r="F54" s="3">
        <f>'Passengers by Market - Total'!F54-'Passengers by Market - Heathrow'!F54</f>
        <v>1253</v>
      </c>
      <c r="G54" s="3">
        <f>'Passengers by Market - Total'!G54-'Passengers by Market - Heathrow'!G54</f>
        <v>20669</v>
      </c>
      <c r="H54" s="3">
        <f>'Passengers by Market - Total'!H54-'Passengers by Market - Heathrow'!H54</f>
        <v>2520</v>
      </c>
      <c r="I54" s="3">
        <f t="shared" si="0"/>
        <v>970512</v>
      </c>
    </row>
    <row r="55" spans="1:9" ht="11.25" customHeight="1">
      <c r="A55" s="2">
        <f t="shared" si="1"/>
        <v>39934</v>
      </c>
      <c r="B55" s="3">
        <f>'Passengers by Market - Total'!B55-'Passengers by Market - Heathrow'!B55</f>
        <v>581914</v>
      </c>
      <c r="C55" s="3">
        <f>'Passengers by Market - Total'!C55-'Passengers by Market - Heathrow'!C55</f>
        <v>426063</v>
      </c>
      <c r="D55" s="3">
        <f>'Passengers by Market - Total'!D55-'Passengers by Market - Heathrow'!D55</f>
        <v>6827</v>
      </c>
      <c r="E55" s="3">
        <f>'Passengers by Market - Total'!E55-'Passengers by Market - Heathrow'!E55</f>
        <v>31324</v>
      </c>
      <c r="F55" s="3">
        <f>'Passengers by Market - Total'!F55-'Passengers by Market - Heathrow'!F55</f>
        <v>3350</v>
      </c>
      <c r="G55" s="3">
        <f>'Passengers by Market - Total'!G55-'Passengers by Market - Heathrow'!G55</f>
        <v>17635</v>
      </c>
      <c r="H55" s="3">
        <f>'Passengers by Market - Total'!H55-'Passengers by Market - Heathrow'!H55</f>
        <v>1804</v>
      </c>
      <c r="I55" s="3">
        <f t="shared" si="0"/>
        <v>1068917</v>
      </c>
    </row>
    <row r="56" spans="1:9" ht="11.25" customHeight="1">
      <c r="A56" s="2">
        <f t="shared" si="1"/>
        <v>39965</v>
      </c>
      <c r="B56" s="3">
        <f>'Passengers by Market - Total'!B56-'Passengers by Market - Heathrow'!B56</f>
        <v>612833</v>
      </c>
      <c r="C56" s="3">
        <f>'Passengers by Market - Total'!C56-'Passengers by Market - Heathrow'!C56</f>
        <v>479871</v>
      </c>
      <c r="D56" s="3">
        <f>'Passengers by Market - Total'!D56-'Passengers by Market - Heathrow'!D56</f>
        <v>8442</v>
      </c>
      <c r="E56" s="3">
        <f>'Passengers by Market - Total'!E56-'Passengers by Market - Heathrow'!E56</f>
        <v>48814</v>
      </c>
      <c r="F56" s="3">
        <f>'Passengers by Market - Total'!F56-'Passengers by Market - Heathrow'!F56</f>
        <v>9526</v>
      </c>
      <c r="G56" s="3">
        <f>'Passengers by Market - Total'!G56-'Passengers by Market - Heathrow'!G56</f>
        <v>20179</v>
      </c>
      <c r="H56" s="3">
        <f>'Passengers by Market - Total'!H56-'Passengers by Market - Heathrow'!H56</f>
        <v>1854</v>
      </c>
      <c r="I56" s="3">
        <f t="shared" si="0"/>
        <v>1181519</v>
      </c>
    </row>
    <row r="57" spans="1:9" ht="11.25" customHeight="1">
      <c r="A57" s="2">
        <f t="shared" si="1"/>
        <v>39995</v>
      </c>
      <c r="B57" s="3">
        <f>'Passengers by Market - Total'!B57-'Passengers by Market - Heathrow'!B57</f>
        <v>643858</v>
      </c>
      <c r="C57" s="3">
        <f>'Passengers by Market - Total'!C57-'Passengers by Market - Heathrow'!C57</f>
        <v>543298</v>
      </c>
      <c r="D57" s="3">
        <f>'Passengers by Market - Total'!D57-'Passengers by Market - Heathrow'!D57</f>
        <v>10894</v>
      </c>
      <c r="E57" s="3">
        <f>'Passengers by Market - Total'!E57-'Passengers by Market - Heathrow'!E57</f>
        <v>62968</v>
      </c>
      <c r="F57" s="3">
        <f>'Passengers by Market - Total'!F57-'Passengers by Market - Heathrow'!F57</f>
        <v>11039</v>
      </c>
      <c r="G57" s="3">
        <f>'Passengers by Market - Total'!G57-'Passengers by Market - Heathrow'!G57</f>
        <v>23848</v>
      </c>
      <c r="H57" s="3">
        <f>'Passengers by Market - Total'!H57-'Passengers by Market - Heathrow'!H57</f>
        <v>1626</v>
      </c>
      <c r="I57" s="3">
        <f t="shared" si="0"/>
        <v>1297531</v>
      </c>
    </row>
    <row r="58" spans="1:9" ht="11.25" customHeight="1">
      <c r="A58" s="2">
        <f t="shared" si="1"/>
        <v>40026</v>
      </c>
      <c r="B58" s="3">
        <f>'Passengers by Market - Total'!B58-'Passengers by Market - Heathrow'!B58</f>
        <v>588760</v>
      </c>
      <c r="C58" s="3">
        <f>'Passengers by Market - Total'!C58-'Passengers by Market - Heathrow'!C58</f>
        <v>489557</v>
      </c>
      <c r="D58" s="3">
        <f>'Passengers by Market - Total'!D58-'Passengers by Market - Heathrow'!D58</f>
        <v>8971</v>
      </c>
      <c r="E58" s="3">
        <f>'Passengers by Market - Total'!E58-'Passengers by Market - Heathrow'!E58</f>
        <v>49461</v>
      </c>
      <c r="F58" s="3">
        <f>'Passengers by Market - Total'!F58-'Passengers by Market - Heathrow'!F58</f>
        <v>7497</v>
      </c>
      <c r="G58" s="3">
        <f>'Passengers by Market - Total'!G58-'Passengers by Market - Heathrow'!G58</f>
        <v>22541</v>
      </c>
      <c r="H58" s="3">
        <f>'Passengers by Market - Total'!H58-'Passengers by Market - Heathrow'!H58</f>
        <v>1989</v>
      </c>
      <c r="I58" s="3">
        <f t="shared" si="0"/>
        <v>1168776</v>
      </c>
    </row>
    <row r="59" spans="1:9" ht="11.25" customHeight="1">
      <c r="A59" s="2">
        <f t="shared" si="1"/>
        <v>40057</v>
      </c>
      <c r="B59" s="3">
        <f>'Passengers by Market - Total'!B59-'Passengers by Market - Heathrow'!B59</f>
        <v>606535</v>
      </c>
      <c r="C59" s="3">
        <f>'Passengers by Market - Total'!C59-'Passengers by Market - Heathrow'!C59</f>
        <v>477544</v>
      </c>
      <c r="D59" s="3">
        <f>'Passengers by Market - Total'!D59-'Passengers by Market - Heathrow'!D59</f>
        <v>9863</v>
      </c>
      <c r="E59" s="3">
        <f>'Passengers by Market - Total'!E59-'Passengers by Market - Heathrow'!E59</f>
        <v>47644</v>
      </c>
      <c r="F59" s="3">
        <f>'Passengers by Market - Total'!F59-'Passengers by Market - Heathrow'!F59</f>
        <v>9589</v>
      </c>
      <c r="G59" s="3">
        <f>'Passengers by Market - Total'!G59-'Passengers by Market - Heathrow'!G59</f>
        <v>21352</v>
      </c>
      <c r="H59" s="3">
        <f>'Passengers by Market - Total'!H59-'Passengers by Market - Heathrow'!H59</f>
        <v>1238</v>
      </c>
      <c r="I59" s="3">
        <f t="shared" si="0"/>
        <v>1173765</v>
      </c>
    </row>
    <row r="60" spans="1:9" ht="11.25" customHeight="1">
      <c r="A60" s="2">
        <f t="shared" si="1"/>
        <v>40087</v>
      </c>
      <c r="B60" s="3">
        <f>'Passengers by Market - Total'!B60-'Passengers by Market - Heathrow'!B60</f>
        <v>607754</v>
      </c>
      <c r="C60" s="3">
        <f>'Passengers by Market - Total'!C60-'Passengers by Market - Heathrow'!C60</f>
        <v>463031</v>
      </c>
      <c r="D60" s="3">
        <f>'Passengers by Market - Total'!D60-'Passengers by Market - Heathrow'!D60</f>
        <v>9727</v>
      </c>
      <c r="E60" s="3">
        <f>'Passengers by Market - Total'!E60-'Passengers by Market - Heathrow'!E60</f>
        <v>35885</v>
      </c>
      <c r="F60" s="3">
        <f>'Passengers by Market - Total'!F60-'Passengers by Market - Heathrow'!F60</f>
        <v>6484</v>
      </c>
      <c r="G60" s="3">
        <f>'Passengers by Market - Total'!G60-'Passengers by Market - Heathrow'!G60</f>
        <v>22277</v>
      </c>
      <c r="H60" s="3">
        <f>'Passengers by Market - Total'!H60-'Passengers by Market - Heathrow'!H60</f>
        <v>2528</v>
      </c>
      <c r="I60" s="3">
        <f t="shared" si="0"/>
        <v>1147686</v>
      </c>
    </row>
    <row r="61" spans="1:9" ht="11.25" customHeight="1">
      <c r="A61" s="2">
        <f t="shared" si="1"/>
        <v>40118</v>
      </c>
      <c r="B61" s="3">
        <f>'Passengers by Market - Total'!B61-'Passengers by Market - Heathrow'!B61</f>
        <v>552272</v>
      </c>
      <c r="C61" s="3">
        <f>'Passengers by Market - Total'!C61-'Passengers by Market - Heathrow'!C61</f>
        <v>250340</v>
      </c>
      <c r="D61" s="3">
        <f>'Passengers by Market - Total'!D61-'Passengers by Market - Heathrow'!D61</f>
        <v>13175</v>
      </c>
      <c r="E61" s="3">
        <f>'Passengers by Market - Total'!E61-'Passengers by Market - Heathrow'!E61</f>
        <v>11815</v>
      </c>
      <c r="F61" s="3">
        <f>'Passengers by Market - Total'!F61-'Passengers by Market - Heathrow'!F61</f>
        <v>1541</v>
      </c>
      <c r="G61" s="3">
        <f>'Passengers by Market - Total'!G61-'Passengers by Market - Heathrow'!G61</f>
        <v>19129</v>
      </c>
      <c r="H61" s="3">
        <f>'Passengers by Market - Total'!H61-'Passengers by Market - Heathrow'!H61</f>
        <v>2497</v>
      </c>
      <c r="I61" s="3">
        <f t="shared" si="0"/>
        <v>850769</v>
      </c>
    </row>
    <row r="62" spans="1:9" ht="11.25" customHeight="1">
      <c r="A62" s="6">
        <f t="shared" si="1"/>
        <v>40148</v>
      </c>
      <c r="B62" s="7">
        <f>'Passengers by Market - Total'!B62-'Passengers by Market - Heathrow'!B62</f>
        <v>492415</v>
      </c>
      <c r="C62" s="7">
        <f>'Passengers by Market - Total'!C62-'Passengers by Market - Heathrow'!C62</f>
        <v>220312</v>
      </c>
      <c r="D62" s="7">
        <f>'Passengers by Market - Total'!D62-'Passengers by Market - Heathrow'!D62</f>
        <v>10604</v>
      </c>
      <c r="E62" s="7">
        <f>'Passengers by Market - Total'!E62-'Passengers by Market - Heathrow'!E62</f>
        <v>11927</v>
      </c>
      <c r="F62" s="7">
        <f>'Passengers by Market - Total'!F62-'Passengers by Market - Heathrow'!F62</f>
        <v>762</v>
      </c>
      <c r="G62" s="7">
        <f>'Passengers by Market - Total'!G62-'Passengers by Market - Heathrow'!G62</f>
        <v>20326</v>
      </c>
      <c r="H62" s="7">
        <f>'Passengers by Market - Total'!H62-'Passengers by Market - Heathrow'!H62</f>
        <v>2285</v>
      </c>
      <c r="I62" s="7">
        <f t="shared" si="0"/>
        <v>758631</v>
      </c>
    </row>
    <row r="63" spans="1:9" ht="11.25" customHeight="1">
      <c r="A63" s="2">
        <f t="shared" si="1"/>
        <v>40179</v>
      </c>
      <c r="B63" s="3">
        <f>'Passengers by Market - Total'!B63-'Passengers by Market - Heathrow'!B63</f>
        <v>419184</v>
      </c>
      <c r="C63" s="3">
        <f>'Passengers by Market - Total'!C63-'Passengers by Market - Heathrow'!C63</f>
        <v>197743</v>
      </c>
      <c r="D63" s="3">
        <f>'Passengers by Market - Total'!D63-'Passengers by Market - Heathrow'!D63</f>
        <v>9733</v>
      </c>
      <c r="E63" s="3">
        <f>'Passengers by Market - Total'!E63-'Passengers by Market - Heathrow'!E63</f>
        <v>11426</v>
      </c>
      <c r="F63" s="3">
        <f>'Passengers by Market - Total'!F63-'Passengers by Market - Heathrow'!F63</f>
        <v>2093</v>
      </c>
      <c r="G63" s="3">
        <f>'Passengers by Market - Total'!G63-'Passengers by Market - Heathrow'!G63</f>
        <v>22322</v>
      </c>
      <c r="H63" s="3">
        <f>'Passengers by Market - Total'!H63-'Passengers by Market - Heathrow'!H63</f>
        <v>2429</v>
      </c>
      <c r="I63" s="3">
        <f t="shared" si="0"/>
        <v>664930</v>
      </c>
    </row>
    <row r="64" spans="1:9" ht="11.25" customHeight="1">
      <c r="A64" s="2">
        <f t="shared" si="1"/>
        <v>40210</v>
      </c>
      <c r="B64" s="3">
        <f>'Passengers by Market - Total'!B64-'Passengers by Market - Heathrow'!B64</f>
        <v>471736</v>
      </c>
      <c r="C64" s="3">
        <f>'Passengers by Market - Total'!C64-'Passengers by Market - Heathrow'!C64</f>
        <v>197442</v>
      </c>
      <c r="D64" s="3">
        <f>'Passengers by Market - Total'!D64-'Passengers by Market - Heathrow'!D64</f>
        <v>9141</v>
      </c>
      <c r="E64" s="3">
        <f>'Passengers by Market - Total'!E64-'Passengers by Market - Heathrow'!E64</f>
        <v>8703</v>
      </c>
      <c r="F64" s="3">
        <f>'Passengers by Market - Total'!F64-'Passengers by Market - Heathrow'!F64</f>
        <v>1043</v>
      </c>
      <c r="G64" s="3">
        <f>'Passengers by Market - Total'!G64-'Passengers by Market - Heathrow'!G64</f>
        <v>19999</v>
      </c>
      <c r="H64" s="3">
        <f>'Passengers by Market - Total'!H64-'Passengers by Market - Heathrow'!H64</f>
        <v>2450</v>
      </c>
      <c r="I64" s="3">
        <f t="shared" si="0"/>
        <v>710514</v>
      </c>
    </row>
    <row r="65" spans="1:9" ht="11.25" customHeight="1">
      <c r="A65" s="2">
        <f t="shared" si="1"/>
        <v>40238</v>
      </c>
      <c r="B65" s="3">
        <f>'Passengers by Market - Total'!B65-'Passengers by Market - Heathrow'!B65</f>
        <v>544347</v>
      </c>
      <c r="C65" s="3">
        <f>'Passengers by Market - Total'!C65-'Passengers by Market - Heathrow'!C65</f>
        <v>251976</v>
      </c>
      <c r="D65" s="3">
        <f>'Passengers by Market - Total'!D65-'Passengers by Market - Heathrow'!D65</f>
        <v>11865</v>
      </c>
      <c r="E65" s="3">
        <f>'Passengers by Market - Total'!E65-'Passengers by Market - Heathrow'!E65</f>
        <v>10961</v>
      </c>
      <c r="F65" s="3">
        <f>'Passengers by Market - Total'!F65-'Passengers by Market - Heathrow'!F65</f>
        <v>1213</v>
      </c>
      <c r="G65" s="3">
        <f>'Passengers by Market - Total'!G65-'Passengers by Market - Heathrow'!G65</f>
        <v>23601</v>
      </c>
      <c r="H65" s="3">
        <f>'Passengers by Market - Total'!H65-'Passengers by Market - Heathrow'!H65</f>
        <v>2767</v>
      </c>
      <c r="I65" s="3">
        <f t="shared" si="0"/>
        <v>846730</v>
      </c>
    </row>
    <row r="66" spans="1:9" ht="11.25" customHeight="1">
      <c r="A66" s="2">
        <f t="shared" si="1"/>
        <v>40269</v>
      </c>
      <c r="B66" s="3">
        <f>'Passengers by Market - Total'!B66-'Passengers by Market - Heathrow'!B66</f>
        <v>418973</v>
      </c>
      <c r="C66" s="3">
        <f>'Passengers by Market - Total'!C66-'Passengers by Market - Heathrow'!C66</f>
        <v>241587</v>
      </c>
      <c r="D66" s="3">
        <f>'Passengers by Market - Total'!D66-'Passengers by Market - Heathrow'!D66</f>
        <v>10174</v>
      </c>
      <c r="E66" s="3">
        <f>'Passengers by Market - Total'!E66-'Passengers by Market - Heathrow'!E66</f>
        <v>16317</v>
      </c>
      <c r="F66" s="3">
        <f>'Passengers by Market - Total'!F66-'Passengers by Market - Heathrow'!F66</f>
        <v>1700</v>
      </c>
      <c r="G66" s="3">
        <f>'Passengers by Market - Total'!G66-'Passengers by Market - Heathrow'!G66</f>
        <v>19290</v>
      </c>
      <c r="H66" s="3">
        <f>'Passengers by Market - Total'!H66-'Passengers by Market - Heathrow'!H66</f>
        <v>2086</v>
      </c>
      <c r="I66" s="3">
        <f t="shared" si="0"/>
        <v>710127</v>
      </c>
    </row>
    <row r="67" spans="1:9" ht="11.25" customHeight="1">
      <c r="A67" s="2">
        <f t="shared" si="1"/>
        <v>40299</v>
      </c>
      <c r="B67" s="3">
        <f>'Passengers by Market - Total'!B67-'Passengers by Market - Heathrow'!B67</f>
        <v>504772</v>
      </c>
      <c r="C67" s="3">
        <f>'Passengers by Market - Total'!C67-'Passengers by Market - Heathrow'!C67</f>
        <v>372011</v>
      </c>
      <c r="D67" s="3">
        <f>'Passengers by Market - Total'!D67-'Passengers by Market - Heathrow'!D67</f>
        <v>12798</v>
      </c>
      <c r="E67" s="3">
        <f>'Passengers by Market - Total'!E67-'Passengers by Market - Heathrow'!E67</f>
        <v>31086</v>
      </c>
      <c r="F67" s="3">
        <f>'Passengers by Market - Total'!F67-'Passengers by Market - Heathrow'!F67</f>
        <v>7708</v>
      </c>
      <c r="G67" s="3">
        <f>'Passengers by Market - Total'!G67-'Passengers by Market - Heathrow'!G67</f>
        <v>20190</v>
      </c>
      <c r="H67" s="3">
        <f>'Passengers by Market - Total'!H67-'Passengers by Market - Heathrow'!H67</f>
        <v>1734</v>
      </c>
      <c r="I67" s="3">
        <f t="shared" si="0"/>
        <v>950299</v>
      </c>
    </row>
    <row r="68" spans="1:9" ht="11.25" customHeight="1">
      <c r="A68" s="2">
        <f t="shared" si="1"/>
        <v>40330</v>
      </c>
      <c r="B68" s="3">
        <f>'Passengers by Market - Total'!B68-'Passengers by Market - Heathrow'!B68</f>
        <v>581576</v>
      </c>
      <c r="C68" s="3">
        <f>'Passengers by Market - Total'!C68-'Passengers by Market - Heathrow'!C68</f>
        <v>449653</v>
      </c>
      <c r="D68" s="3">
        <f>'Passengers by Market - Total'!D68-'Passengers by Market - Heathrow'!D68</f>
        <v>14356</v>
      </c>
      <c r="E68" s="3">
        <f>'Passengers by Market - Total'!E68-'Passengers by Market - Heathrow'!E68</f>
        <v>44152</v>
      </c>
      <c r="F68" s="3">
        <f>'Passengers by Market - Total'!F68-'Passengers by Market - Heathrow'!F68</f>
        <v>10508</v>
      </c>
      <c r="G68" s="3">
        <f>'Passengers by Market - Total'!G68-'Passengers by Market - Heathrow'!G68</f>
        <v>22895</v>
      </c>
      <c r="H68" s="3">
        <f>'Passengers by Market - Total'!H68-'Passengers by Market - Heathrow'!H68</f>
        <v>2045</v>
      </c>
      <c r="I68" s="3">
        <f aca="true" t="shared" si="2" ref="I68:I99">SUM(B68:H68)</f>
        <v>1125185</v>
      </c>
    </row>
    <row r="69" spans="1:9" ht="11.25" customHeight="1">
      <c r="A69" s="2">
        <f aca="true" t="shared" si="3" ref="A69:A110">EDATE(A68,1)</f>
        <v>40360</v>
      </c>
      <c r="B69" s="3">
        <f>'Passengers by Market - Total'!B69-'Passengers by Market - Heathrow'!B69</f>
        <v>607921</v>
      </c>
      <c r="C69" s="3">
        <f>'Passengers by Market - Total'!C69-'Passengers by Market - Heathrow'!C69</f>
        <v>533772</v>
      </c>
      <c r="D69" s="3">
        <f>'Passengers by Market - Total'!D69-'Passengers by Market - Heathrow'!D69</f>
        <v>16686</v>
      </c>
      <c r="E69" s="3">
        <f>'Passengers by Market - Total'!E69-'Passengers by Market - Heathrow'!E69</f>
        <v>57980</v>
      </c>
      <c r="F69" s="3">
        <f>'Passengers by Market - Total'!F69-'Passengers by Market - Heathrow'!F69</f>
        <v>9659</v>
      </c>
      <c r="G69" s="3">
        <f>'Passengers by Market - Total'!G69-'Passengers by Market - Heathrow'!G69</f>
        <v>25688</v>
      </c>
      <c r="H69" s="3">
        <f>'Passengers by Market - Total'!H69-'Passengers by Market - Heathrow'!H69</f>
        <v>1868</v>
      </c>
      <c r="I69" s="3">
        <f t="shared" si="2"/>
        <v>1253574</v>
      </c>
    </row>
    <row r="70" spans="1:9" ht="11.25" customHeight="1">
      <c r="A70" s="2">
        <f t="shared" si="3"/>
        <v>40391</v>
      </c>
      <c r="B70" s="3">
        <f>'Passengers by Market - Total'!B70-'Passengers by Market - Heathrow'!B70</f>
        <v>575471</v>
      </c>
      <c r="C70" s="3">
        <f>'Passengers by Market - Total'!C70-'Passengers by Market - Heathrow'!C70</f>
        <v>426214</v>
      </c>
      <c r="D70" s="3">
        <f>'Passengers by Market - Total'!D70-'Passengers by Market - Heathrow'!D70</f>
        <v>13532</v>
      </c>
      <c r="E70" s="3">
        <f>'Passengers by Market - Total'!E70-'Passengers by Market - Heathrow'!E70</f>
        <v>40626</v>
      </c>
      <c r="F70" s="3">
        <f>'Passengers by Market - Total'!F70-'Passengers by Market - Heathrow'!F70</f>
        <v>6503</v>
      </c>
      <c r="G70" s="3">
        <f>'Passengers by Market - Total'!G70-'Passengers by Market - Heathrow'!G70</f>
        <v>24621</v>
      </c>
      <c r="H70" s="3">
        <f>'Passengers by Market - Total'!H70-'Passengers by Market - Heathrow'!H70</f>
        <v>1793</v>
      </c>
      <c r="I70" s="3">
        <f t="shared" si="2"/>
        <v>1088760</v>
      </c>
    </row>
    <row r="71" spans="1:9" ht="11.25" customHeight="1">
      <c r="A71" s="2">
        <f t="shared" si="3"/>
        <v>40422</v>
      </c>
      <c r="B71" s="3">
        <f>'Passengers by Market - Total'!B71-'Passengers by Market - Heathrow'!B71</f>
        <v>600416</v>
      </c>
      <c r="C71" s="3">
        <f>'Passengers by Market - Total'!C71-'Passengers by Market - Heathrow'!C71</f>
        <v>428815</v>
      </c>
      <c r="D71" s="3">
        <f>'Passengers by Market - Total'!D71-'Passengers by Market - Heathrow'!D71</f>
        <v>15445</v>
      </c>
      <c r="E71" s="3">
        <f>'Passengers by Market - Total'!E71-'Passengers by Market - Heathrow'!E71</f>
        <v>40493</v>
      </c>
      <c r="F71" s="3">
        <f>'Passengers by Market - Total'!F71-'Passengers by Market - Heathrow'!F71</f>
        <v>7268</v>
      </c>
      <c r="G71" s="3">
        <f>'Passengers by Market - Total'!G71-'Passengers by Market - Heathrow'!G71</f>
        <v>23802</v>
      </c>
      <c r="H71" s="3">
        <f>'Passengers by Market - Total'!H71-'Passengers by Market - Heathrow'!H71</f>
        <v>1992</v>
      </c>
      <c r="I71" s="3">
        <f t="shared" si="2"/>
        <v>1118231</v>
      </c>
    </row>
    <row r="72" spans="1:9" ht="11.25" customHeight="1">
      <c r="A72" s="2">
        <f t="shared" si="3"/>
        <v>40452</v>
      </c>
      <c r="B72" s="3">
        <f>'Passengers by Market - Total'!B72-'Passengers by Market - Heathrow'!B72</f>
        <v>593252</v>
      </c>
      <c r="C72" s="3">
        <f>'Passengers by Market - Total'!C72-'Passengers by Market - Heathrow'!C72</f>
        <v>412678</v>
      </c>
      <c r="D72" s="3">
        <f>'Passengers by Market - Total'!D72-'Passengers by Market - Heathrow'!D72</f>
        <v>14306</v>
      </c>
      <c r="E72" s="3">
        <f>'Passengers by Market - Total'!E72-'Passengers by Market - Heathrow'!E72</f>
        <v>28982</v>
      </c>
      <c r="F72" s="3">
        <f>'Passengers by Market - Total'!F72-'Passengers by Market - Heathrow'!F72</f>
        <v>7030</v>
      </c>
      <c r="G72" s="3">
        <f>'Passengers by Market - Total'!G72-'Passengers by Market - Heathrow'!G72</f>
        <v>23583</v>
      </c>
      <c r="H72" s="3">
        <f>'Passengers by Market - Total'!H72-'Passengers by Market - Heathrow'!H72</f>
        <v>2798</v>
      </c>
      <c r="I72" s="3">
        <f t="shared" si="2"/>
        <v>1082629</v>
      </c>
    </row>
    <row r="73" spans="1:9" ht="11.25" customHeight="1">
      <c r="A73" s="2">
        <f t="shared" si="3"/>
        <v>40483</v>
      </c>
      <c r="B73" s="3">
        <f>'Passengers by Market - Total'!B73-'Passengers by Market - Heathrow'!B73</f>
        <v>546728</v>
      </c>
      <c r="C73" s="3">
        <f>'Passengers by Market - Total'!C73-'Passengers by Market - Heathrow'!C73</f>
        <v>241789</v>
      </c>
      <c r="D73" s="3">
        <f>'Passengers by Market - Total'!D73-'Passengers by Market - Heathrow'!D73</f>
        <v>12011</v>
      </c>
      <c r="E73" s="3">
        <f>'Passengers by Market - Total'!E73-'Passengers by Market - Heathrow'!E73</f>
        <v>13420</v>
      </c>
      <c r="F73" s="3">
        <f>'Passengers by Market - Total'!F73-'Passengers by Market - Heathrow'!F73</f>
        <v>2269</v>
      </c>
      <c r="G73" s="3">
        <f>'Passengers by Market - Total'!G73-'Passengers by Market - Heathrow'!G73</f>
        <v>20168</v>
      </c>
      <c r="H73" s="3">
        <f>'Passengers by Market - Total'!H73-'Passengers by Market - Heathrow'!H73</f>
        <v>1999</v>
      </c>
      <c r="I73" s="3">
        <f t="shared" si="2"/>
        <v>838384</v>
      </c>
    </row>
    <row r="74" spans="1:9" ht="11.25" customHeight="1">
      <c r="A74" s="6">
        <f t="shared" si="3"/>
        <v>40513</v>
      </c>
      <c r="B74" s="7">
        <f>'Passengers by Market - Total'!B74-'Passengers by Market - Heathrow'!B74</f>
        <v>399961</v>
      </c>
      <c r="C74" s="7">
        <f>'Passengers by Market - Total'!C74-'Passengers by Market - Heathrow'!C74</f>
        <v>203944</v>
      </c>
      <c r="D74" s="7">
        <f>'Passengers by Market - Total'!D74-'Passengers by Market - Heathrow'!D74</f>
        <v>7757</v>
      </c>
      <c r="E74" s="7">
        <f>'Passengers by Market - Total'!E74-'Passengers by Market - Heathrow'!E74</f>
        <v>12698</v>
      </c>
      <c r="F74" s="7">
        <f>'Passengers by Market - Total'!F74-'Passengers by Market - Heathrow'!F74</f>
        <v>1636</v>
      </c>
      <c r="G74" s="7">
        <f>'Passengers by Market - Total'!G74-'Passengers by Market - Heathrow'!G74</f>
        <v>21614</v>
      </c>
      <c r="H74" s="7">
        <f>'Passengers by Market - Total'!H74-'Passengers by Market - Heathrow'!H74</f>
        <v>2256</v>
      </c>
      <c r="I74" s="7">
        <f t="shared" si="2"/>
        <v>649866</v>
      </c>
    </row>
    <row r="75" spans="1:9" ht="11.25" customHeight="1">
      <c r="A75" s="2">
        <f t="shared" si="3"/>
        <v>40544</v>
      </c>
      <c r="B75" s="3">
        <f>'Passengers by Market - Total'!B75-'Passengers by Market - Heathrow'!B75</f>
        <v>456606</v>
      </c>
      <c r="C75" s="3">
        <f>'Passengers by Market - Total'!C75-'Passengers by Market - Heathrow'!C75</f>
        <v>216084</v>
      </c>
      <c r="D75" s="3">
        <f>'Passengers by Market - Total'!D75-'Passengers by Market - Heathrow'!D75</f>
        <v>8197</v>
      </c>
      <c r="E75" s="3">
        <f>'Passengers by Market - Total'!E75-'Passengers by Market - Heathrow'!E75</f>
        <v>9693</v>
      </c>
      <c r="F75" s="3">
        <f>'Passengers by Market - Total'!F75-'Passengers by Market - Heathrow'!F75</f>
        <v>2514</v>
      </c>
      <c r="G75" s="3">
        <f>'Passengers by Market - Total'!G75-'Passengers by Market - Heathrow'!G75</f>
        <v>22144</v>
      </c>
      <c r="H75" s="3">
        <f>'Passengers by Market - Total'!H75-'Passengers by Market - Heathrow'!H75</f>
        <v>1860</v>
      </c>
      <c r="I75" s="3">
        <f t="shared" si="2"/>
        <v>717098</v>
      </c>
    </row>
    <row r="76" spans="1:9" ht="11.25" customHeight="1">
      <c r="A76" s="2">
        <f t="shared" si="3"/>
        <v>40575</v>
      </c>
      <c r="B76" s="3">
        <f>'Passengers by Market - Total'!B76-'Passengers by Market - Heathrow'!B76</f>
        <v>477999</v>
      </c>
      <c r="C76" s="3">
        <f>'Passengers by Market - Total'!C76-'Passengers by Market - Heathrow'!C76</f>
        <v>211425</v>
      </c>
      <c r="D76" s="3">
        <f>'Passengers by Market - Total'!D76-'Passengers by Market - Heathrow'!D76</f>
        <v>5158</v>
      </c>
      <c r="E76" s="3">
        <f>'Passengers by Market - Total'!E76-'Passengers by Market - Heathrow'!E76</f>
        <v>7932</v>
      </c>
      <c r="F76" s="3">
        <f>'Passengers by Market - Total'!F76-'Passengers by Market - Heathrow'!F76</f>
        <v>2034</v>
      </c>
      <c r="G76" s="3">
        <f>'Passengers by Market - Total'!G76-'Passengers by Market - Heathrow'!G76</f>
        <v>20332</v>
      </c>
      <c r="H76" s="3">
        <f>'Passengers by Market - Total'!H76-'Passengers by Market - Heathrow'!H76</f>
        <v>0</v>
      </c>
      <c r="I76" s="3">
        <f t="shared" si="2"/>
        <v>724880</v>
      </c>
    </row>
    <row r="77" spans="1:9" ht="11.25" customHeight="1">
      <c r="A77" s="2">
        <f t="shared" si="3"/>
        <v>40603</v>
      </c>
      <c r="B77" s="3">
        <f>'Passengers by Market - Total'!B77-'Passengers by Market - Heathrow'!B77</f>
        <v>560430</v>
      </c>
      <c r="C77" s="3">
        <f>'Passengers by Market - Total'!C77-'Passengers by Market - Heathrow'!C77</f>
        <v>259697</v>
      </c>
      <c r="D77" s="3">
        <f>'Passengers by Market - Total'!D77-'Passengers by Market - Heathrow'!D77</f>
        <v>8330</v>
      </c>
      <c r="E77" s="3">
        <f>'Passengers by Market - Total'!E77-'Passengers by Market - Heathrow'!E77</f>
        <v>11717</v>
      </c>
      <c r="F77" s="3">
        <f>'Passengers by Market - Total'!F77-'Passengers by Market - Heathrow'!F77</f>
        <v>3283</v>
      </c>
      <c r="G77" s="3">
        <f>'Passengers by Market - Total'!G77-'Passengers by Market - Heathrow'!G77</f>
        <v>22075</v>
      </c>
      <c r="H77" s="3">
        <f>'Passengers by Market - Total'!H77-'Passengers by Market - Heathrow'!H77</f>
        <v>0</v>
      </c>
      <c r="I77" s="3">
        <f t="shared" si="2"/>
        <v>865532</v>
      </c>
    </row>
    <row r="78" spans="1:9" ht="11.25" customHeight="1">
      <c r="A78" s="2">
        <f t="shared" si="3"/>
        <v>40634</v>
      </c>
      <c r="B78" s="3">
        <f>'Passengers by Market - Total'!B78-'Passengers by Market - Heathrow'!B78</f>
        <v>514438</v>
      </c>
      <c r="C78" s="3">
        <f>'Passengers by Market - Total'!C78-'Passengers by Market - Heathrow'!C78</f>
        <v>334376</v>
      </c>
      <c r="D78" s="3">
        <f>'Passengers by Market - Total'!D78-'Passengers by Market - Heathrow'!D78</f>
        <v>8494</v>
      </c>
      <c r="E78" s="3">
        <f>'Passengers by Market - Total'!E78-'Passengers by Market - Heathrow'!E78</f>
        <v>20910</v>
      </c>
      <c r="F78" s="3">
        <f>'Passengers by Market - Total'!F78-'Passengers by Market - Heathrow'!F78</f>
        <v>1256</v>
      </c>
      <c r="G78" s="3">
        <f>'Passengers by Market - Total'!G78-'Passengers by Market - Heathrow'!G78</f>
        <v>23479</v>
      </c>
      <c r="H78" s="3">
        <f>'Passengers by Market - Total'!H78-'Passengers by Market - Heathrow'!H78</f>
        <v>444</v>
      </c>
      <c r="I78" s="3">
        <f t="shared" si="2"/>
        <v>903397</v>
      </c>
    </row>
    <row r="79" spans="1:9" ht="11.25" customHeight="1">
      <c r="A79" s="2">
        <f t="shared" si="3"/>
        <v>40664</v>
      </c>
      <c r="B79" s="3">
        <f>'Passengers by Market - Total'!B79-'Passengers by Market - Heathrow'!B79</f>
        <v>543878</v>
      </c>
      <c r="C79" s="3">
        <f>'Passengers by Market - Total'!C79-'Passengers by Market - Heathrow'!C79</f>
        <v>397668</v>
      </c>
      <c r="D79" s="3">
        <f>'Passengers by Market - Total'!D79-'Passengers by Market - Heathrow'!D79</f>
        <v>6961</v>
      </c>
      <c r="E79" s="3">
        <f>'Passengers by Market - Total'!E79-'Passengers by Market - Heathrow'!E79</f>
        <v>40324</v>
      </c>
      <c r="F79" s="3">
        <f>'Passengers by Market - Total'!F79-'Passengers by Market - Heathrow'!F79</f>
        <v>5471</v>
      </c>
      <c r="G79" s="3">
        <f>'Passengers by Market - Total'!G79-'Passengers by Market - Heathrow'!G79</f>
        <v>20651</v>
      </c>
      <c r="H79" s="3">
        <f>'Passengers by Market - Total'!H79-'Passengers by Market - Heathrow'!H79</f>
        <v>0</v>
      </c>
      <c r="I79" s="3">
        <f t="shared" si="2"/>
        <v>1014953</v>
      </c>
    </row>
    <row r="80" spans="1:9" ht="11.25" customHeight="1">
      <c r="A80" s="2">
        <f t="shared" si="3"/>
        <v>40695</v>
      </c>
      <c r="B80" s="3">
        <f>'Passengers by Market - Total'!B80-'Passengers by Market - Heathrow'!B80</f>
        <v>590275</v>
      </c>
      <c r="C80" s="3">
        <f>'Passengers by Market - Total'!C80-'Passengers by Market - Heathrow'!C80</f>
        <v>488078</v>
      </c>
      <c r="D80" s="3">
        <f>'Passengers by Market - Total'!D80-'Passengers by Market - Heathrow'!D80</f>
        <v>8603</v>
      </c>
      <c r="E80" s="3">
        <f>'Passengers by Market - Total'!E80-'Passengers by Market - Heathrow'!E80</f>
        <v>50397</v>
      </c>
      <c r="F80" s="3">
        <f>'Passengers by Market - Total'!F80-'Passengers by Market - Heathrow'!F80</f>
        <v>7667</v>
      </c>
      <c r="G80" s="3">
        <f>'Passengers by Market - Total'!G80-'Passengers by Market - Heathrow'!G80</f>
        <v>23104</v>
      </c>
      <c r="H80" s="3">
        <f>'Passengers by Market - Total'!H80-'Passengers by Market - Heathrow'!H80</f>
        <v>0</v>
      </c>
      <c r="I80" s="3">
        <f t="shared" si="2"/>
        <v>1168124</v>
      </c>
    </row>
    <row r="81" spans="1:9" ht="11.25" customHeight="1">
      <c r="A81" s="2">
        <f t="shared" si="3"/>
        <v>40725</v>
      </c>
      <c r="B81" s="3">
        <f>'Passengers by Market - Total'!B81-'Passengers by Market - Heathrow'!B81</f>
        <v>595497</v>
      </c>
      <c r="C81" s="3">
        <f>'Passengers by Market - Total'!C81-'Passengers by Market - Heathrow'!C81</f>
        <v>572314</v>
      </c>
      <c r="D81" s="3">
        <f>'Passengers by Market - Total'!D81-'Passengers by Market - Heathrow'!D81</f>
        <v>10424</v>
      </c>
      <c r="E81" s="3">
        <f>'Passengers by Market - Total'!E81-'Passengers by Market - Heathrow'!E81</f>
        <v>70625</v>
      </c>
      <c r="F81" s="3">
        <f>'Passengers by Market - Total'!F81-'Passengers by Market - Heathrow'!F81</f>
        <v>12629</v>
      </c>
      <c r="G81" s="3">
        <f>'Passengers by Market - Total'!G81-'Passengers by Market - Heathrow'!G81</f>
        <v>25034</v>
      </c>
      <c r="H81" s="3">
        <f>'Passengers by Market - Total'!H81-'Passengers by Market - Heathrow'!H81</f>
        <v>0</v>
      </c>
      <c r="I81" s="3">
        <f t="shared" si="2"/>
        <v>1286523</v>
      </c>
    </row>
    <row r="82" spans="1:9" ht="11.25" customHeight="1">
      <c r="A82" s="2">
        <f t="shared" si="3"/>
        <v>40756</v>
      </c>
      <c r="B82" s="3">
        <f>'Passengers by Market - Total'!B82-'Passengers by Market - Heathrow'!B82</f>
        <v>584668</v>
      </c>
      <c r="C82" s="3">
        <f>'Passengers by Market - Total'!C82-'Passengers by Market - Heathrow'!C82</f>
        <v>471798</v>
      </c>
      <c r="D82" s="3">
        <f>'Passengers by Market - Total'!D82-'Passengers by Market - Heathrow'!D82</f>
        <v>9737</v>
      </c>
      <c r="E82" s="3">
        <f>'Passengers by Market - Total'!E82-'Passengers by Market - Heathrow'!E82</f>
        <v>47984</v>
      </c>
      <c r="F82" s="3">
        <f>'Passengers by Market - Total'!F82-'Passengers by Market - Heathrow'!F82</f>
        <v>6915</v>
      </c>
      <c r="G82" s="3">
        <f>'Passengers by Market - Total'!G82-'Passengers by Market - Heathrow'!G82</f>
        <v>25278</v>
      </c>
      <c r="H82" s="3">
        <f>'Passengers by Market - Total'!H82-'Passengers by Market - Heathrow'!H82</f>
        <v>0</v>
      </c>
      <c r="I82" s="3">
        <f t="shared" si="2"/>
        <v>1146380</v>
      </c>
    </row>
    <row r="83" spans="1:9" ht="11.25" customHeight="1">
      <c r="A83" s="2">
        <f t="shared" si="3"/>
        <v>40787</v>
      </c>
      <c r="B83" s="3">
        <f>'Passengers by Market - Total'!B83-'Passengers by Market - Heathrow'!B83</f>
        <v>595292</v>
      </c>
      <c r="C83" s="3">
        <f>'Passengers by Market - Total'!C83-'Passengers by Market - Heathrow'!C83</f>
        <v>488188</v>
      </c>
      <c r="D83" s="3">
        <f>'Passengers by Market - Total'!D83-'Passengers by Market - Heathrow'!D83</f>
        <v>9339</v>
      </c>
      <c r="E83" s="3">
        <f>'Passengers by Market - Total'!E83-'Passengers by Market - Heathrow'!E83</f>
        <v>46717</v>
      </c>
      <c r="F83" s="3">
        <f>'Passengers by Market - Total'!F83-'Passengers by Market - Heathrow'!F83</f>
        <v>7143</v>
      </c>
      <c r="G83" s="3">
        <f>'Passengers by Market - Total'!G83-'Passengers by Market - Heathrow'!G83</f>
        <v>24587</v>
      </c>
      <c r="H83" s="3">
        <f>'Passengers by Market - Total'!H83-'Passengers by Market - Heathrow'!H83</f>
        <v>0</v>
      </c>
      <c r="I83" s="3">
        <f t="shared" si="2"/>
        <v>1171266</v>
      </c>
    </row>
    <row r="84" spans="1:9" ht="11.25" customHeight="1">
      <c r="A84" s="2">
        <f t="shared" si="3"/>
        <v>40817</v>
      </c>
      <c r="B84" s="3">
        <f>'Passengers by Market - Total'!B84-'Passengers by Market - Heathrow'!B84</f>
        <v>575814</v>
      </c>
      <c r="C84" s="3">
        <f>'Passengers by Market - Total'!C84-'Passengers by Market - Heathrow'!C84</f>
        <v>437302</v>
      </c>
      <c r="D84" s="3">
        <f>'Passengers by Market - Total'!D84-'Passengers by Market - Heathrow'!D84</f>
        <v>12350</v>
      </c>
      <c r="E84" s="3">
        <f>'Passengers by Market - Total'!E84-'Passengers by Market - Heathrow'!E84</f>
        <v>42519</v>
      </c>
      <c r="F84" s="3">
        <f>'Passengers by Market - Total'!F84-'Passengers by Market - Heathrow'!F84</f>
        <v>7556</v>
      </c>
      <c r="G84" s="3">
        <f>'Passengers by Market - Total'!G84-'Passengers by Market - Heathrow'!G84</f>
        <v>24026</v>
      </c>
      <c r="H84" s="3">
        <f>'Passengers by Market - Total'!H84-'Passengers by Market - Heathrow'!H84</f>
        <v>0</v>
      </c>
      <c r="I84" s="3">
        <f t="shared" si="2"/>
        <v>1099567</v>
      </c>
    </row>
    <row r="85" spans="1:9" ht="11.25" customHeight="1">
      <c r="A85" s="2">
        <f t="shared" si="3"/>
        <v>40848</v>
      </c>
      <c r="B85" s="3">
        <f>'Passengers by Market - Total'!B85-'Passengers by Market - Heathrow'!B85</f>
        <v>553884</v>
      </c>
      <c r="C85" s="3">
        <f>'Passengers by Market - Total'!C85-'Passengers by Market - Heathrow'!C85</f>
        <v>262641</v>
      </c>
      <c r="D85" s="3">
        <f>'Passengers by Market - Total'!D85-'Passengers by Market - Heathrow'!D85</f>
        <v>9440</v>
      </c>
      <c r="E85" s="3">
        <f>'Passengers by Market - Total'!E85-'Passengers by Market - Heathrow'!E85</f>
        <v>10371</v>
      </c>
      <c r="F85" s="3">
        <f>'Passengers by Market - Total'!F85-'Passengers by Market - Heathrow'!F85</f>
        <v>1543</v>
      </c>
      <c r="G85" s="3">
        <f>'Passengers by Market - Total'!G85-'Passengers by Market - Heathrow'!G85</f>
        <v>22031</v>
      </c>
      <c r="H85" s="3">
        <f>'Passengers by Market - Total'!H85-'Passengers by Market - Heathrow'!H85</f>
        <v>0</v>
      </c>
      <c r="I85" s="3">
        <f t="shared" si="2"/>
        <v>859910</v>
      </c>
    </row>
    <row r="86" spans="1:9" ht="11.25" customHeight="1">
      <c r="A86" s="6">
        <f t="shared" si="3"/>
        <v>40878</v>
      </c>
      <c r="B86" s="7">
        <f>'Passengers by Market - Total'!B86-'Passengers by Market - Heathrow'!B86</f>
        <v>484752</v>
      </c>
      <c r="C86" s="7">
        <f>'Passengers by Market - Total'!C86-'Passengers by Market - Heathrow'!C86</f>
        <v>247760</v>
      </c>
      <c r="D86" s="7">
        <f>'Passengers by Market - Total'!D86-'Passengers by Market - Heathrow'!D86</f>
        <v>6477</v>
      </c>
      <c r="E86" s="7">
        <f>'Passengers by Market - Total'!E86-'Passengers by Market - Heathrow'!E86</f>
        <v>10119</v>
      </c>
      <c r="F86" s="7">
        <f>'Passengers by Market - Total'!F86-'Passengers by Market - Heathrow'!F86</f>
        <v>1227</v>
      </c>
      <c r="G86" s="7">
        <f>'Passengers by Market - Total'!G86-'Passengers by Market - Heathrow'!G86</f>
        <v>22275</v>
      </c>
      <c r="H86" s="7">
        <f>'Passengers by Market - Total'!H86-'Passengers by Market - Heathrow'!H86</f>
        <v>0</v>
      </c>
      <c r="I86" s="7">
        <f t="shared" si="2"/>
        <v>772610</v>
      </c>
    </row>
    <row r="87" spans="1:9" ht="11.25" customHeight="1">
      <c r="A87" s="2">
        <f t="shared" si="3"/>
        <v>40909</v>
      </c>
      <c r="B87" s="3">
        <f>'Passengers by Market - Total'!B87-'Passengers by Market - Heathrow'!B87</f>
        <v>459565</v>
      </c>
      <c r="C87" s="3">
        <f>'Passengers by Market - Total'!C87-'Passengers by Market - Heathrow'!C87</f>
        <v>239557</v>
      </c>
      <c r="D87" s="3">
        <f>'Passengers by Market - Total'!D87-'Passengers by Market - Heathrow'!D87</f>
        <v>9393</v>
      </c>
      <c r="E87" s="3">
        <f>'Passengers by Market - Total'!E87-'Passengers by Market - Heathrow'!E87</f>
        <v>7950</v>
      </c>
      <c r="F87" s="3">
        <f>'Passengers by Market - Total'!F87-'Passengers by Market - Heathrow'!F87</f>
        <v>1845</v>
      </c>
      <c r="G87" s="3">
        <f>'Passengers by Market - Total'!G87-'Passengers by Market - Heathrow'!G87</f>
        <v>24167</v>
      </c>
      <c r="H87" s="3">
        <f>'Passengers by Market - Total'!H87-'Passengers by Market - Heathrow'!H87</f>
        <v>0</v>
      </c>
      <c r="I87" s="3">
        <f t="shared" si="2"/>
        <v>742477</v>
      </c>
    </row>
    <row r="88" spans="1:9" ht="11.25" customHeight="1">
      <c r="A88" s="2">
        <f t="shared" si="3"/>
        <v>40940</v>
      </c>
      <c r="B88" s="3">
        <f>'Passengers by Market - Total'!B88-'Passengers by Market - Heathrow'!B88</f>
        <v>506311</v>
      </c>
      <c r="C88" s="3">
        <f>'Passengers by Market - Total'!C88-'Passengers by Market - Heathrow'!C88</f>
        <v>236347</v>
      </c>
      <c r="D88" s="3">
        <f>'Passengers by Market - Total'!D88-'Passengers by Market - Heathrow'!D88</f>
        <v>6944</v>
      </c>
      <c r="E88" s="3">
        <f>'Passengers by Market - Total'!E88-'Passengers by Market - Heathrow'!E88</f>
        <v>7239</v>
      </c>
      <c r="F88" s="3">
        <f>'Passengers by Market - Total'!F88-'Passengers by Market - Heathrow'!F88</f>
        <v>1839</v>
      </c>
      <c r="G88" s="3">
        <f>'Passengers by Market - Total'!G88-'Passengers by Market - Heathrow'!G88</f>
        <v>22242</v>
      </c>
      <c r="H88" s="3">
        <f>'Passengers by Market - Total'!H88-'Passengers by Market - Heathrow'!H88</f>
        <v>319</v>
      </c>
      <c r="I88" s="3">
        <f t="shared" si="2"/>
        <v>781241</v>
      </c>
    </row>
    <row r="89" spans="1:9" ht="11.25" customHeight="1">
      <c r="A89" s="2">
        <f t="shared" si="3"/>
        <v>40969</v>
      </c>
      <c r="B89" s="3">
        <f>'Passengers by Market - Total'!B89-'Passengers by Market - Heathrow'!B89</f>
        <v>567087</v>
      </c>
      <c r="C89" s="3">
        <f>'Passengers by Market - Total'!C89-'Passengers by Market - Heathrow'!C89</f>
        <v>299310</v>
      </c>
      <c r="D89" s="3">
        <f>'Passengers by Market - Total'!D89-'Passengers by Market - Heathrow'!D89</f>
        <v>8744</v>
      </c>
      <c r="E89" s="3">
        <f>'Passengers by Market - Total'!E89-'Passengers by Market - Heathrow'!E89</f>
        <v>10912</v>
      </c>
      <c r="F89" s="3">
        <f>'Passengers by Market - Total'!F89-'Passengers by Market - Heathrow'!F89</f>
        <v>1599</v>
      </c>
      <c r="G89" s="3">
        <f>'Passengers by Market - Total'!G89-'Passengers by Market - Heathrow'!G89</f>
        <v>23787</v>
      </c>
      <c r="H89" s="3">
        <f>'Passengers by Market - Total'!H89-'Passengers by Market - Heathrow'!H89</f>
        <v>44</v>
      </c>
      <c r="I89" s="3">
        <f t="shared" si="2"/>
        <v>911483</v>
      </c>
    </row>
    <row r="90" spans="1:9" ht="11.25" customHeight="1">
      <c r="A90" s="2">
        <f t="shared" si="3"/>
        <v>41000</v>
      </c>
      <c r="B90" s="3">
        <f>'Passengers by Market - Total'!B90-'Passengers by Market - Heathrow'!B90</f>
        <v>551256</v>
      </c>
      <c r="C90" s="3">
        <f>'Passengers by Market - Total'!C90-'Passengers by Market - Heathrow'!C90</f>
        <v>355264</v>
      </c>
      <c r="D90" s="3">
        <f>'Passengers by Market - Total'!D90-'Passengers by Market - Heathrow'!D90</f>
        <v>11338</v>
      </c>
      <c r="E90" s="3">
        <f>'Passengers by Market - Total'!E90-'Passengers by Market - Heathrow'!E90</f>
        <v>19216</v>
      </c>
      <c r="F90" s="3">
        <f>'Passengers by Market - Total'!F90-'Passengers by Market - Heathrow'!F90</f>
        <v>2555</v>
      </c>
      <c r="G90" s="3">
        <f>'Passengers by Market - Total'!G90-'Passengers by Market - Heathrow'!G90</f>
        <v>21339</v>
      </c>
      <c r="H90" s="3">
        <f>'Passengers by Market - Total'!H90-'Passengers by Market - Heathrow'!H90</f>
        <v>0</v>
      </c>
      <c r="I90" s="3">
        <f t="shared" si="2"/>
        <v>960968</v>
      </c>
    </row>
    <row r="91" spans="1:9" ht="11.25" customHeight="1">
      <c r="A91" s="2">
        <f t="shared" si="3"/>
        <v>41030</v>
      </c>
      <c r="B91" s="3">
        <f>'Passengers by Market - Total'!B91-'Passengers by Market - Heathrow'!B91</f>
        <v>599883</v>
      </c>
      <c r="C91" s="3">
        <f>'Passengers by Market - Total'!C91-'Passengers by Market - Heathrow'!C91</f>
        <v>434958</v>
      </c>
      <c r="D91" s="3">
        <f>'Passengers by Market - Total'!D91-'Passengers by Market - Heathrow'!D91</f>
        <v>10974</v>
      </c>
      <c r="E91" s="3">
        <f>'Passengers by Market - Total'!E91-'Passengers by Market - Heathrow'!E91</f>
        <v>36527</v>
      </c>
      <c r="F91" s="3">
        <f>'Passengers by Market - Total'!F91-'Passengers by Market - Heathrow'!F91</f>
        <v>4300</v>
      </c>
      <c r="G91" s="3">
        <f>'Passengers by Market - Total'!G91-'Passengers by Market - Heathrow'!G91</f>
        <v>19995</v>
      </c>
      <c r="H91" s="3">
        <f>'Passengers by Market - Total'!H91-'Passengers by Market - Heathrow'!H91</f>
        <v>0</v>
      </c>
      <c r="I91" s="3">
        <f t="shared" si="2"/>
        <v>1106637</v>
      </c>
    </row>
    <row r="92" spans="1:9" ht="11.25" customHeight="1">
      <c r="A92" s="2">
        <f t="shared" si="3"/>
        <v>41061</v>
      </c>
      <c r="B92" s="3">
        <f>'Passengers by Market - Total'!B92-'Passengers by Market - Heathrow'!B92</f>
        <v>577529</v>
      </c>
      <c r="C92" s="3">
        <f>'Passengers by Market - Total'!C92-'Passengers by Market - Heathrow'!C92</f>
        <v>519878</v>
      </c>
      <c r="D92" s="3">
        <f>'Passengers by Market - Total'!D92-'Passengers by Market - Heathrow'!D92</f>
        <v>11095</v>
      </c>
      <c r="E92" s="3">
        <f>'Passengers by Market - Total'!E92-'Passengers by Market - Heathrow'!E92</f>
        <v>49028</v>
      </c>
      <c r="F92" s="3">
        <f>'Passengers by Market - Total'!F92-'Passengers by Market - Heathrow'!F92</f>
        <v>5255</v>
      </c>
      <c r="G92" s="3">
        <f>'Passengers by Market - Total'!G92-'Passengers by Market - Heathrow'!G92</f>
        <v>27187</v>
      </c>
      <c r="H92" s="3">
        <f>'Passengers by Market - Total'!H92-'Passengers by Market - Heathrow'!H92</f>
        <v>0</v>
      </c>
      <c r="I92" s="3">
        <f t="shared" si="2"/>
        <v>1189972</v>
      </c>
    </row>
    <row r="93" spans="1:9" ht="11.25" customHeight="1">
      <c r="A93" s="2">
        <f t="shared" si="3"/>
        <v>41091</v>
      </c>
      <c r="B93" s="3">
        <f>'Passengers by Market - Total'!B93-'Passengers by Market - Heathrow'!B93</f>
        <v>598229</v>
      </c>
      <c r="C93" s="3">
        <f>'Passengers by Market - Total'!C93-'Passengers by Market - Heathrow'!C93</f>
        <v>570130</v>
      </c>
      <c r="D93" s="3">
        <f>'Passengers by Market - Total'!D93-'Passengers by Market - Heathrow'!D93</f>
        <v>12414</v>
      </c>
      <c r="E93" s="3">
        <f>'Passengers by Market - Total'!E93-'Passengers by Market - Heathrow'!E93</f>
        <v>59667</v>
      </c>
      <c r="F93" s="3">
        <f>'Passengers by Market - Total'!F93-'Passengers by Market - Heathrow'!F93</f>
        <v>7188</v>
      </c>
      <c r="G93" s="3">
        <f>'Passengers by Market - Total'!G93-'Passengers by Market - Heathrow'!G93</f>
        <v>30185</v>
      </c>
      <c r="H93" s="3">
        <f>'Passengers by Market - Total'!H93-'Passengers by Market - Heathrow'!H93</f>
        <v>0</v>
      </c>
      <c r="I93" s="3">
        <f t="shared" si="2"/>
        <v>1277813</v>
      </c>
    </row>
    <row r="94" spans="1:9" ht="11.25" customHeight="1">
      <c r="A94" s="2">
        <f t="shared" si="3"/>
        <v>41122</v>
      </c>
      <c r="B94" s="3">
        <f>'Passengers by Market - Total'!B94-'Passengers by Market - Heathrow'!B94</f>
        <v>579773</v>
      </c>
      <c r="C94" s="3">
        <f>'Passengers by Market - Total'!C94-'Passengers by Market - Heathrow'!C94</f>
        <v>507836</v>
      </c>
      <c r="D94" s="3">
        <f>'Passengers by Market - Total'!D94-'Passengers by Market - Heathrow'!D94</f>
        <v>10056</v>
      </c>
      <c r="E94" s="3">
        <f>'Passengers by Market - Total'!E94-'Passengers by Market - Heathrow'!E94</f>
        <v>50085</v>
      </c>
      <c r="F94" s="3">
        <f>'Passengers by Market - Total'!F94-'Passengers by Market - Heathrow'!F94</f>
        <v>3592</v>
      </c>
      <c r="G94" s="3">
        <f>'Passengers by Market - Total'!G94-'Passengers by Market - Heathrow'!G94</f>
        <v>29798</v>
      </c>
      <c r="H94" s="3">
        <f>'Passengers by Market - Total'!H94-'Passengers by Market - Heathrow'!H94</f>
        <v>0</v>
      </c>
      <c r="I94" s="3">
        <f t="shared" si="2"/>
        <v>1181140</v>
      </c>
    </row>
    <row r="95" spans="1:9" ht="11.25" customHeight="1">
      <c r="A95" s="2">
        <f t="shared" si="3"/>
        <v>41153</v>
      </c>
      <c r="B95" s="3">
        <f>'Passengers by Market - Total'!B95-'Passengers by Market - Heathrow'!B95</f>
        <v>588528</v>
      </c>
      <c r="C95" s="3">
        <f>'Passengers by Market - Total'!C95-'Passengers by Market - Heathrow'!C95</f>
        <v>526768</v>
      </c>
      <c r="D95" s="3">
        <f>'Passengers by Market - Total'!D95-'Passengers by Market - Heathrow'!D95</f>
        <v>12481</v>
      </c>
      <c r="E95" s="3">
        <f>'Passengers by Market - Total'!E95-'Passengers by Market - Heathrow'!E95</f>
        <v>45716</v>
      </c>
      <c r="F95" s="3">
        <f>'Passengers by Market - Total'!F95-'Passengers by Market - Heathrow'!F95</f>
        <v>4320</v>
      </c>
      <c r="G95" s="3">
        <f>'Passengers by Market - Total'!G95-'Passengers by Market - Heathrow'!G95</f>
        <v>29115</v>
      </c>
      <c r="H95" s="3">
        <f>'Passengers by Market - Total'!H95-'Passengers by Market - Heathrow'!H95</f>
        <v>0</v>
      </c>
      <c r="I95" s="3">
        <f t="shared" si="2"/>
        <v>1206928</v>
      </c>
    </row>
    <row r="96" spans="1:9" ht="11.25" customHeight="1">
      <c r="A96" s="2">
        <f t="shared" si="3"/>
        <v>41183</v>
      </c>
      <c r="B96" s="3">
        <f>'Passengers by Market - Total'!B96-'Passengers by Market - Heathrow'!B96</f>
        <v>612275</v>
      </c>
      <c r="C96" s="3">
        <f>'Passengers by Market - Total'!C96-'Passengers by Market - Heathrow'!C96</f>
        <v>463162</v>
      </c>
      <c r="D96" s="3">
        <f>'Passengers by Market - Total'!D96-'Passengers by Market - Heathrow'!D96</f>
        <v>13990</v>
      </c>
      <c r="E96" s="3">
        <f>'Passengers by Market - Total'!E96-'Passengers by Market - Heathrow'!E96</f>
        <v>33807</v>
      </c>
      <c r="F96" s="3">
        <f>'Passengers by Market - Total'!F96-'Passengers by Market - Heathrow'!F96</f>
        <v>4410</v>
      </c>
      <c r="G96" s="3">
        <f>'Passengers by Market - Total'!G96-'Passengers by Market - Heathrow'!G96</f>
        <v>29712</v>
      </c>
      <c r="H96" s="3">
        <f>'Passengers by Market - Total'!H96-'Passengers by Market - Heathrow'!H96</f>
        <v>0</v>
      </c>
      <c r="I96" s="3">
        <f t="shared" si="2"/>
        <v>1157356</v>
      </c>
    </row>
    <row r="97" spans="1:9" ht="11.25" customHeight="1">
      <c r="A97" s="2">
        <f t="shared" si="3"/>
        <v>41214</v>
      </c>
      <c r="B97" s="3">
        <f>'Passengers by Market - Total'!B97-'Passengers by Market - Heathrow'!B97</f>
        <v>582142</v>
      </c>
      <c r="C97" s="3">
        <f>'Passengers by Market - Total'!C97-'Passengers by Market - Heathrow'!C97</f>
        <v>272794</v>
      </c>
      <c r="D97" s="3">
        <f>'Passengers by Market - Total'!D97-'Passengers by Market - Heathrow'!D97</f>
        <v>7683</v>
      </c>
      <c r="E97" s="3">
        <f>'Passengers by Market - Total'!E97-'Passengers by Market - Heathrow'!E97</f>
        <v>10786</v>
      </c>
      <c r="F97" s="3">
        <f>'Passengers by Market - Total'!F97-'Passengers by Market - Heathrow'!F97</f>
        <v>771</v>
      </c>
      <c r="G97" s="3">
        <f>'Passengers by Market - Total'!G97-'Passengers by Market - Heathrow'!G97</f>
        <v>28041</v>
      </c>
      <c r="H97" s="3">
        <f>'Passengers by Market - Total'!H97-'Passengers by Market - Heathrow'!H97</f>
        <v>0</v>
      </c>
      <c r="I97" s="3">
        <f t="shared" si="2"/>
        <v>902217</v>
      </c>
    </row>
    <row r="98" spans="1:9" ht="11.25" customHeight="1">
      <c r="A98" s="6">
        <f t="shared" si="3"/>
        <v>41244</v>
      </c>
      <c r="B98" s="7">
        <f>'Passengers by Market - Total'!B98-'Passengers by Market - Heathrow'!B98</f>
        <v>496297</v>
      </c>
      <c r="C98" s="7">
        <f>'Passengers by Market - Total'!C98-'Passengers by Market - Heathrow'!C98</f>
        <v>250676</v>
      </c>
      <c r="D98" s="7">
        <f>'Passengers by Market - Total'!D98-'Passengers by Market - Heathrow'!D98</f>
        <v>5840</v>
      </c>
      <c r="E98" s="7">
        <f>'Passengers by Market - Total'!E98-'Passengers by Market - Heathrow'!E98</f>
        <v>9733</v>
      </c>
      <c r="F98" s="7">
        <f>'Passengers by Market - Total'!F98-'Passengers by Market - Heathrow'!F98</f>
        <v>453</v>
      </c>
      <c r="G98" s="7">
        <f>'Passengers by Market - Total'!G98-'Passengers by Market - Heathrow'!G98</f>
        <v>29438</v>
      </c>
      <c r="H98" s="7">
        <f>'Passengers by Market - Total'!H98-'Passengers by Market - Heathrow'!H98</f>
        <v>0</v>
      </c>
      <c r="I98" s="7">
        <f t="shared" si="2"/>
        <v>792437</v>
      </c>
    </row>
    <row r="99" spans="1:9" ht="11.25" customHeight="1">
      <c r="A99" s="8">
        <f t="shared" si="3"/>
        <v>41275</v>
      </c>
      <c r="B99" s="3">
        <f>'Passengers by Market - Total'!B99-'Passengers by Market - Heathrow'!B99</f>
        <v>456285</v>
      </c>
      <c r="C99" s="3">
        <f>'Passengers by Market - Total'!C99-'Passengers by Market - Heathrow'!C99</f>
        <v>225219</v>
      </c>
      <c r="D99" s="3">
        <f>'Passengers by Market - Total'!D99-'Passengers by Market - Heathrow'!D99</f>
        <v>4653</v>
      </c>
      <c r="E99" s="3">
        <f>'Passengers by Market - Total'!E99-'Passengers by Market - Heathrow'!E99</f>
        <v>9097</v>
      </c>
      <c r="F99" s="3">
        <f>'Passengers by Market - Total'!F99-'Passengers by Market - Heathrow'!F99</f>
        <v>991</v>
      </c>
      <c r="G99" s="3">
        <f>'Passengers by Market - Total'!G99-'Passengers by Market - Heathrow'!G99</f>
        <v>32279</v>
      </c>
      <c r="H99" s="3">
        <f>'Passengers by Market - Total'!H99-'Passengers by Market - Heathrow'!H99</f>
        <v>0</v>
      </c>
      <c r="I99" s="5">
        <f t="shared" si="2"/>
        <v>728524</v>
      </c>
    </row>
    <row r="100" spans="1:9" ht="11.25" customHeight="1">
      <c r="A100" s="8">
        <f t="shared" si="3"/>
        <v>41306</v>
      </c>
      <c r="B100" s="3">
        <f>'Passengers by Market - Total'!B100-'Passengers by Market - Heathrow'!B100</f>
        <v>496542</v>
      </c>
      <c r="C100" s="3">
        <f>'Passengers by Market - Total'!C100-'Passengers by Market - Heathrow'!C100</f>
        <v>227379</v>
      </c>
      <c r="D100" s="3">
        <f>'Passengers by Market - Total'!D100-'Passengers by Market - Heathrow'!D100</f>
        <v>4110</v>
      </c>
      <c r="E100" s="3">
        <f>'Passengers by Market - Total'!E100-'Passengers by Market - Heathrow'!E100</f>
        <v>7804</v>
      </c>
      <c r="F100" s="3">
        <f>'Passengers by Market - Total'!F100-'Passengers by Market - Heathrow'!F100</f>
        <v>986</v>
      </c>
      <c r="G100" s="3">
        <f>'Passengers by Market - Total'!G100-'Passengers by Market - Heathrow'!G100</f>
        <v>27217</v>
      </c>
      <c r="H100" s="3">
        <f>'Passengers by Market - Total'!H100-'Passengers by Market - Heathrow'!H100</f>
        <v>0</v>
      </c>
      <c r="I100" s="5">
        <f aca="true" t="shared" si="4" ref="I100:I105">SUM(B100:H100)</f>
        <v>764038</v>
      </c>
    </row>
    <row r="101" spans="1:9" ht="11.25" customHeight="1">
      <c r="A101" s="8">
        <f t="shared" si="3"/>
        <v>41334</v>
      </c>
      <c r="B101" s="3">
        <f>'Passengers by Market - Total'!B101-'Passengers by Market - Heathrow'!B101</f>
        <v>558462</v>
      </c>
      <c r="C101" s="3">
        <f>'Passengers by Market - Total'!C101-'Passengers by Market - Heathrow'!C101</f>
        <v>292928</v>
      </c>
      <c r="D101" s="3">
        <f>'Passengers by Market - Total'!D101-'Passengers by Market - Heathrow'!D101</f>
        <v>5854</v>
      </c>
      <c r="E101" s="3">
        <f>'Passengers by Market - Total'!E101-'Passengers by Market - Heathrow'!E101</f>
        <v>11593</v>
      </c>
      <c r="F101" s="3">
        <f>'Passengers by Market - Total'!F101-'Passengers by Market - Heathrow'!F101</f>
        <v>702</v>
      </c>
      <c r="G101" s="3">
        <f>'Passengers by Market - Total'!G101-'Passengers by Market - Heathrow'!G101</f>
        <v>33001</v>
      </c>
      <c r="H101" s="3">
        <f>'Passengers by Market - Total'!H101-'Passengers by Market - Heathrow'!H101</f>
        <v>0</v>
      </c>
      <c r="I101" s="5">
        <f t="shared" si="4"/>
        <v>902540</v>
      </c>
    </row>
    <row r="102" spans="1:9" ht="11.25" customHeight="1">
      <c r="A102" s="8">
        <f t="shared" si="3"/>
        <v>41365</v>
      </c>
      <c r="B102" s="3">
        <f>'Passengers by Market - Total'!B102-'Passengers by Market - Heathrow'!B102</f>
        <v>567245</v>
      </c>
      <c r="C102" s="3">
        <f>'Passengers by Market - Total'!C102-'Passengers by Market - Heathrow'!C102</f>
        <v>345151</v>
      </c>
      <c r="D102" s="3">
        <f>'Passengers by Market - Total'!D102-'Passengers by Market - Heathrow'!D102</f>
        <v>8516</v>
      </c>
      <c r="E102" s="3">
        <f>'Passengers by Market - Total'!E102-'Passengers by Market - Heathrow'!E102</f>
        <v>17565</v>
      </c>
      <c r="F102" s="3">
        <f>'Passengers by Market - Total'!F102-'Passengers by Market - Heathrow'!F102</f>
        <v>246</v>
      </c>
      <c r="G102" s="3">
        <f>'Passengers by Market - Total'!G102-'Passengers by Market - Heathrow'!G102</f>
        <v>31952</v>
      </c>
      <c r="H102" s="3">
        <f>'Passengers by Market - Total'!H102-'Passengers by Market - Heathrow'!H102</f>
        <v>0</v>
      </c>
      <c r="I102" s="5">
        <f t="shared" si="4"/>
        <v>970675</v>
      </c>
    </row>
    <row r="103" spans="1:9" ht="11.25" customHeight="1">
      <c r="A103" s="8">
        <f t="shared" si="3"/>
        <v>41395</v>
      </c>
      <c r="B103" s="3">
        <f>'Passengers by Market - Total'!B103-'Passengers by Market - Heathrow'!B103</f>
        <v>613556</v>
      </c>
      <c r="C103" s="3">
        <f>'Passengers by Market - Total'!C103-'Passengers by Market - Heathrow'!C103</f>
        <v>442530</v>
      </c>
      <c r="D103" s="3">
        <f>'Passengers by Market - Total'!D103-'Passengers by Market - Heathrow'!D103</f>
        <v>11077</v>
      </c>
      <c r="E103" s="3">
        <f>'Passengers by Market - Total'!E103-'Passengers by Market - Heathrow'!E103</f>
        <v>32180</v>
      </c>
      <c r="F103" s="3">
        <f>'Passengers by Market - Total'!F103-'Passengers by Market - Heathrow'!F103</f>
        <v>3287</v>
      </c>
      <c r="G103" s="3">
        <f>'Passengers by Market - Total'!G103-'Passengers by Market - Heathrow'!G103</f>
        <v>26370</v>
      </c>
      <c r="H103" s="3">
        <f>'Passengers by Market - Total'!H103-'Passengers by Market - Heathrow'!H103</f>
        <v>0</v>
      </c>
      <c r="I103" s="5">
        <f t="shared" si="4"/>
        <v>1129000</v>
      </c>
    </row>
    <row r="104" spans="1:9" ht="11.25" customHeight="1">
      <c r="A104" s="8">
        <f t="shared" si="3"/>
        <v>41426</v>
      </c>
      <c r="B104" s="3">
        <f>'Passengers by Market - Total'!B104-'Passengers by Market - Heathrow'!B104</f>
        <v>614110</v>
      </c>
      <c r="C104" s="3">
        <f>'Passengers by Market - Total'!C104-'Passengers by Market - Heathrow'!C104</f>
        <v>549264</v>
      </c>
      <c r="D104" s="3">
        <f>'Passengers by Market - Total'!D104-'Passengers by Market - Heathrow'!D104</f>
        <v>12858</v>
      </c>
      <c r="E104" s="3">
        <f>'Passengers by Market - Total'!E104-'Passengers by Market - Heathrow'!E104</f>
        <v>45569</v>
      </c>
      <c r="F104" s="3">
        <f>'Passengers by Market - Total'!F104-'Passengers by Market - Heathrow'!F104</f>
        <v>5161</v>
      </c>
      <c r="G104" s="3">
        <f>'Passengers by Market - Total'!G104-'Passengers by Market - Heathrow'!G104</f>
        <v>31190</v>
      </c>
      <c r="H104" s="3">
        <f>'Passengers by Market - Total'!H104-'Passengers by Market - Heathrow'!H104</f>
        <v>0</v>
      </c>
      <c r="I104" s="5">
        <f t="shared" si="4"/>
        <v>1258152</v>
      </c>
    </row>
    <row r="105" spans="1:9" ht="11.25" customHeight="1">
      <c r="A105" s="8">
        <f t="shared" si="3"/>
        <v>41456</v>
      </c>
      <c r="B105" s="3">
        <f>'Passengers by Market - Total'!B105-'Passengers by Market - Heathrow'!B105</f>
        <v>644845</v>
      </c>
      <c r="C105" s="3">
        <f>'Passengers by Market - Total'!C105-'Passengers by Market - Heathrow'!C105</f>
        <v>602546</v>
      </c>
      <c r="D105" s="3">
        <f>'Passengers by Market - Total'!D105-'Passengers by Market - Heathrow'!D105</f>
        <v>13491</v>
      </c>
      <c r="E105" s="3">
        <f>'Passengers by Market - Total'!E105-'Passengers by Market - Heathrow'!E105</f>
        <v>53311</v>
      </c>
      <c r="F105" s="3">
        <f>'Passengers by Market - Total'!F105-'Passengers by Market - Heathrow'!F105</f>
        <v>8118</v>
      </c>
      <c r="G105" s="3">
        <f>'Passengers by Market - Total'!G105-'Passengers by Market - Heathrow'!G105</f>
        <v>34429</v>
      </c>
      <c r="H105" s="3">
        <f>'Passengers by Market - Total'!H105-'Passengers by Market - Heathrow'!H105</f>
        <v>0</v>
      </c>
      <c r="I105" s="5">
        <f t="shared" si="4"/>
        <v>1356740</v>
      </c>
    </row>
    <row r="106" spans="1:9" ht="11.25" customHeight="1">
      <c r="A106" s="8">
        <f t="shared" si="3"/>
        <v>41487</v>
      </c>
      <c r="B106" s="3">
        <f>'Passengers by Market - Total'!B106-'Passengers by Market - Heathrow'!B106</f>
        <v>607479</v>
      </c>
      <c r="C106" s="3">
        <f>'Passengers by Market - Total'!C106-'Passengers by Market - Heathrow'!C106</f>
        <v>549918</v>
      </c>
      <c r="D106" s="3">
        <f>'Passengers by Market - Total'!D106-'Passengers by Market - Heathrow'!D106</f>
        <v>9490</v>
      </c>
      <c r="E106" s="3">
        <f>'Passengers by Market - Total'!E106-'Passengers by Market - Heathrow'!E106</f>
        <v>42812</v>
      </c>
      <c r="F106" s="3">
        <f>'Passengers by Market - Total'!F106-'Passengers by Market - Heathrow'!F106</f>
        <v>3164</v>
      </c>
      <c r="G106" s="3">
        <f>'Passengers by Market - Total'!G106-'Passengers by Market - Heathrow'!G106</f>
        <v>40362</v>
      </c>
      <c r="H106" s="3">
        <f>'Passengers by Market - Total'!H106-'Passengers by Market - Heathrow'!H106</f>
        <v>97</v>
      </c>
      <c r="I106" s="5">
        <f>SUM(B106:H106)</f>
        <v>1253322</v>
      </c>
    </row>
    <row r="107" spans="1:9" ht="11.25" customHeight="1">
      <c r="A107" s="8">
        <f t="shared" si="3"/>
        <v>41518</v>
      </c>
      <c r="B107" s="3">
        <f>'Passengers by Market - Total'!B107-'Passengers by Market - Heathrow'!B107</f>
        <v>623268</v>
      </c>
      <c r="C107" s="3">
        <f>'Passengers by Market - Total'!C107-'Passengers by Market - Heathrow'!C107</f>
        <v>540014</v>
      </c>
      <c r="D107" s="3">
        <f>'Passengers by Market - Total'!D107-'Passengers by Market - Heathrow'!D107</f>
        <v>12027</v>
      </c>
      <c r="E107" s="3">
        <f>'Passengers by Market - Total'!E107-'Passengers by Market - Heathrow'!E107</f>
        <v>44456</v>
      </c>
      <c r="F107" s="3">
        <f>'Passengers by Market - Total'!F107-'Passengers by Market - Heathrow'!F107</f>
        <v>5159</v>
      </c>
      <c r="G107" s="3">
        <f>'Passengers by Market - Total'!G107-'Passengers by Market - Heathrow'!G107</f>
        <v>35620</v>
      </c>
      <c r="H107" s="3">
        <f>'Passengers by Market - Total'!H107-'Passengers by Market - Heathrow'!H107</f>
        <v>0</v>
      </c>
      <c r="I107" s="5">
        <f>SUM(B107:H107)</f>
        <v>1260544</v>
      </c>
    </row>
    <row r="108" spans="1:9" ht="11.25" customHeight="1">
      <c r="A108" s="8">
        <f t="shared" si="3"/>
        <v>41548</v>
      </c>
      <c r="B108" s="3">
        <f>'Passengers by Market - Total'!B108-'Passengers by Market - Heathrow'!B108</f>
        <v>636839</v>
      </c>
      <c r="C108" s="3">
        <f>'Passengers by Market - Total'!C108-'Passengers by Market - Heathrow'!C108</f>
        <v>463811</v>
      </c>
      <c r="D108" s="3">
        <f>'Passengers by Market - Total'!D108-'Passengers by Market - Heathrow'!D108</f>
        <v>12251</v>
      </c>
      <c r="E108" s="3">
        <f>'Passengers by Market - Total'!E108-'Passengers by Market - Heathrow'!E108</f>
        <v>31677</v>
      </c>
      <c r="F108" s="3">
        <f>'Passengers by Market - Total'!F108-'Passengers by Market - Heathrow'!F108</f>
        <v>4256</v>
      </c>
      <c r="G108" s="3">
        <f>'Passengers by Market - Total'!G108-'Passengers by Market - Heathrow'!G108</f>
        <v>39116</v>
      </c>
      <c r="H108" s="3">
        <f>'Passengers by Market - Total'!H108-'Passengers by Market - Heathrow'!H108</f>
        <v>0</v>
      </c>
      <c r="I108" s="5">
        <f>SUM(B108:H108)</f>
        <v>1187950</v>
      </c>
    </row>
    <row r="109" spans="1:9" ht="11.25" customHeight="1">
      <c r="A109" s="8">
        <f t="shared" si="3"/>
        <v>41579</v>
      </c>
      <c r="B109" s="5">
        <f>'Passengers by Market - Total'!B109-'Passengers by Market - Heathrow'!B109</f>
        <v>585410</v>
      </c>
      <c r="C109" s="5">
        <f>'Passengers by Market - Total'!C109-'Passengers by Market - Heathrow'!C109</f>
        <v>289152</v>
      </c>
      <c r="D109" s="5">
        <f>'Passengers by Market - Total'!D109-'Passengers by Market - Heathrow'!D109</f>
        <v>6627</v>
      </c>
      <c r="E109" s="5">
        <f>'Passengers by Market - Total'!E109-'Passengers by Market - Heathrow'!E109</f>
        <v>10008</v>
      </c>
      <c r="F109" s="5">
        <f>'Passengers by Market - Total'!F109-'Passengers by Market - Heathrow'!F109</f>
        <v>763</v>
      </c>
      <c r="G109" s="5">
        <f>'Passengers by Market - Total'!G109-'Passengers by Market - Heathrow'!G109</f>
        <v>34578</v>
      </c>
      <c r="H109" s="5">
        <f>'Passengers by Market - Total'!H109-'Passengers by Market - Heathrow'!H109</f>
        <v>0</v>
      </c>
      <c r="I109" s="5">
        <f>SUM(B109:H109)</f>
        <v>926538</v>
      </c>
    </row>
    <row r="110" spans="1:9" ht="11.25" customHeight="1">
      <c r="A110" s="6">
        <f t="shared" si="3"/>
        <v>41609</v>
      </c>
      <c r="B110" s="7">
        <f>'Passengers by Market - Total'!B110-'Passengers by Market - Heathrow'!B110</f>
        <v>509603</v>
      </c>
      <c r="C110" s="7">
        <f>'Passengers by Market - Total'!C110-'Passengers by Market - Heathrow'!C110</f>
        <v>271806</v>
      </c>
      <c r="D110" s="7">
        <f>'Passengers by Market - Total'!D110-'Passengers by Market - Heathrow'!D110</f>
        <v>4862</v>
      </c>
      <c r="E110" s="7">
        <f>'Passengers by Market - Total'!E110-'Passengers by Market - Heathrow'!E110</f>
        <v>9707</v>
      </c>
      <c r="F110" s="7">
        <f>'Passengers by Market - Total'!F110-'Passengers by Market - Heathrow'!F110</f>
        <v>980</v>
      </c>
      <c r="G110" s="7">
        <f>'Passengers by Market - Total'!G110-'Passengers by Market - Heathrow'!G110</f>
        <v>35685</v>
      </c>
      <c r="H110" s="7">
        <f>'Passengers by Market - Total'!H110-'Passengers by Market - Heathrow'!H110</f>
        <v>0</v>
      </c>
      <c r="I110" s="7">
        <f>SUM(B110:H110)</f>
        <v>832643</v>
      </c>
    </row>
  </sheetData>
  <sheetProtection/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7" width="13.7109375" style="3" customWidth="1"/>
    <col min="8" max="16384" width="7.7109375" style="3" customWidth="1"/>
  </cols>
  <sheetData>
    <row r="1" spans="1:7" s="4" customFormat="1" ht="23.25">
      <c r="A1" s="1" t="str">
        <f>'Passengers by Airport'!$A$1</f>
        <v>January 2005 - December 2013</v>
      </c>
      <c r="F1" s="14" t="s">
        <v>6</v>
      </c>
      <c r="G1" s="14"/>
    </row>
    <row r="2" spans="1:7" s="4" customFormat="1" ht="22.5">
      <c r="A2" s="10" t="s">
        <v>5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7</v>
      </c>
      <c r="G2" s="12" t="s">
        <v>8</v>
      </c>
    </row>
    <row r="3" spans="1:7" ht="11.25" customHeight="1">
      <c r="A3" s="2">
        <v>38353</v>
      </c>
      <c r="B3" s="3">
        <v>39139</v>
      </c>
      <c r="C3" s="3">
        <v>2964</v>
      </c>
      <c r="D3" s="3">
        <v>6855</v>
      </c>
      <c r="E3" s="3">
        <v>6565</v>
      </c>
      <c r="F3" s="3">
        <f aca="true" t="shared" si="0" ref="F3:F34">C3+D3+E3</f>
        <v>16384</v>
      </c>
      <c r="G3" s="3">
        <f>SUM(B3:E3)</f>
        <v>55523</v>
      </c>
    </row>
    <row r="4" spans="1:7" ht="11.25" customHeight="1">
      <c r="A4" s="2">
        <f>EDATE(A3,1)</f>
        <v>38384</v>
      </c>
      <c r="B4" s="3">
        <v>35723</v>
      </c>
      <c r="C4" s="3">
        <v>2896</v>
      </c>
      <c r="D4" s="3">
        <v>6534</v>
      </c>
      <c r="E4" s="3">
        <v>6577</v>
      </c>
      <c r="F4" s="3">
        <f t="shared" si="0"/>
        <v>16007</v>
      </c>
      <c r="G4" s="3">
        <f aca="true" t="shared" si="1" ref="G4:G67">SUM(B4:E4)</f>
        <v>51730</v>
      </c>
    </row>
    <row r="5" spans="1:7" ht="11.25" customHeight="1">
      <c r="A5" s="2">
        <f aca="true" t="shared" si="2" ref="A5:A68">EDATE(A4,1)</f>
        <v>38412</v>
      </c>
      <c r="B5" s="3">
        <v>39634</v>
      </c>
      <c r="C5" s="3">
        <v>3317</v>
      </c>
      <c r="D5" s="3">
        <v>7296</v>
      </c>
      <c r="E5" s="3">
        <v>7508</v>
      </c>
      <c r="F5" s="3">
        <f t="shared" si="0"/>
        <v>18121</v>
      </c>
      <c r="G5" s="3">
        <f t="shared" si="1"/>
        <v>57755</v>
      </c>
    </row>
    <row r="6" spans="1:7" ht="11.25" customHeight="1">
      <c r="A6" s="2">
        <f t="shared" si="2"/>
        <v>38443</v>
      </c>
      <c r="B6" s="3">
        <v>39096</v>
      </c>
      <c r="C6" s="3">
        <v>3619</v>
      </c>
      <c r="D6" s="3">
        <v>7438</v>
      </c>
      <c r="E6" s="3">
        <v>7382</v>
      </c>
      <c r="F6" s="3">
        <f t="shared" si="0"/>
        <v>18439</v>
      </c>
      <c r="G6" s="3">
        <f t="shared" si="1"/>
        <v>57535</v>
      </c>
    </row>
    <row r="7" spans="1:7" ht="11.25" customHeight="1">
      <c r="A7" s="2">
        <f t="shared" si="2"/>
        <v>38473</v>
      </c>
      <c r="B7" s="3">
        <v>40432</v>
      </c>
      <c r="C7" s="3">
        <v>3934</v>
      </c>
      <c r="D7" s="3">
        <v>8521</v>
      </c>
      <c r="E7" s="3">
        <v>7747</v>
      </c>
      <c r="F7" s="3">
        <f t="shared" si="0"/>
        <v>20202</v>
      </c>
      <c r="G7" s="3">
        <f t="shared" si="1"/>
        <v>60634</v>
      </c>
    </row>
    <row r="8" spans="1:7" ht="11.25" customHeight="1">
      <c r="A8" s="2">
        <f t="shared" si="2"/>
        <v>38504</v>
      </c>
      <c r="B8" s="3">
        <v>39640</v>
      </c>
      <c r="C8" s="3">
        <v>4036</v>
      </c>
      <c r="D8" s="3">
        <v>9167</v>
      </c>
      <c r="E8" s="3">
        <v>8061</v>
      </c>
      <c r="F8" s="3">
        <f t="shared" si="0"/>
        <v>21264</v>
      </c>
      <c r="G8" s="3">
        <f t="shared" si="1"/>
        <v>60904</v>
      </c>
    </row>
    <row r="9" spans="1:7" ht="11.25" customHeight="1">
      <c r="A9" s="2">
        <f t="shared" si="2"/>
        <v>38534</v>
      </c>
      <c r="B9" s="3">
        <v>41049</v>
      </c>
      <c r="C9" s="3">
        <v>4226</v>
      </c>
      <c r="D9" s="3">
        <v>9971</v>
      </c>
      <c r="E9" s="3">
        <v>8006</v>
      </c>
      <c r="F9" s="3">
        <f t="shared" si="0"/>
        <v>22203</v>
      </c>
      <c r="G9" s="3">
        <f t="shared" si="1"/>
        <v>63252</v>
      </c>
    </row>
    <row r="10" spans="1:7" ht="11.25" customHeight="1">
      <c r="A10" s="2">
        <f t="shared" si="2"/>
        <v>38565</v>
      </c>
      <c r="B10" s="3">
        <v>40260</v>
      </c>
      <c r="C10" s="3">
        <v>4293</v>
      </c>
      <c r="D10" s="3">
        <v>9288</v>
      </c>
      <c r="E10" s="3">
        <v>8331</v>
      </c>
      <c r="F10" s="3">
        <f t="shared" si="0"/>
        <v>21912</v>
      </c>
      <c r="G10" s="3">
        <f t="shared" si="1"/>
        <v>62172</v>
      </c>
    </row>
    <row r="11" spans="1:7" ht="11.25" customHeight="1">
      <c r="A11" s="2">
        <f t="shared" si="2"/>
        <v>38596</v>
      </c>
      <c r="B11" s="3">
        <v>39928</v>
      </c>
      <c r="C11" s="3">
        <v>4097</v>
      </c>
      <c r="D11" s="3">
        <v>8937</v>
      </c>
      <c r="E11" s="3">
        <v>8133</v>
      </c>
      <c r="F11" s="3">
        <f t="shared" si="0"/>
        <v>21167</v>
      </c>
      <c r="G11" s="3">
        <f t="shared" si="1"/>
        <v>61095</v>
      </c>
    </row>
    <row r="12" spans="1:7" ht="11.25" customHeight="1">
      <c r="A12" s="2">
        <f t="shared" si="2"/>
        <v>38626</v>
      </c>
      <c r="B12" s="3">
        <v>40597</v>
      </c>
      <c r="C12" s="3">
        <v>3833</v>
      </c>
      <c r="D12" s="3">
        <v>8759</v>
      </c>
      <c r="E12" s="3">
        <v>8059</v>
      </c>
      <c r="F12" s="3">
        <f t="shared" si="0"/>
        <v>20651</v>
      </c>
      <c r="G12" s="3">
        <f t="shared" si="1"/>
        <v>61248</v>
      </c>
    </row>
    <row r="13" spans="1:7" ht="11.25" customHeight="1">
      <c r="A13" s="2">
        <f t="shared" si="2"/>
        <v>38657</v>
      </c>
      <c r="B13" s="3">
        <v>38468</v>
      </c>
      <c r="C13" s="3">
        <v>3499</v>
      </c>
      <c r="D13" s="3">
        <v>7350</v>
      </c>
      <c r="E13" s="3">
        <v>8018</v>
      </c>
      <c r="F13" s="3">
        <f t="shared" si="0"/>
        <v>18867</v>
      </c>
      <c r="G13" s="3">
        <f t="shared" si="1"/>
        <v>57335</v>
      </c>
    </row>
    <row r="14" spans="1:7" ht="11.25" customHeight="1">
      <c r="A14" s="6">
        <f t="shared" si="2"/>
        <v>38687</v>
      </c>
      <c r="B14" s="7">
        <v>38020</v>
      </c>
      <c r="C14" s="7">
        <v>3219</v>
      </c>
      <c r="D14" s="7">
        <v>6913</v>
      </c>
      <c r="E14" s="7">
        <v>7504</v>
      </c>
      <c r="F14" s="7">
        <f t="shared" si="0"/>
        <v>17636</v>
      </c>
      <c r="G14" s="7">
        <f t="shared" si="1"/>
        <v>55656</v>
      </c>
    </row>
    <row r="15" spans="1:7" ht="11.25" customHeight="1">
      <c r="A15" s="2">
        <f t="shared" si="2"/>
        <v>38718</v>
      </c>
      <c r="B15" s="3">
        <v>39431</v>
      </c>
      <c r="C15" s="3">
        <v>3388</v>
      </c>
      <c r="D15" s="3">
        <v>7094</v>
      </c>
      <c r="E15" s="3">
        <v>7755</v>
      </c>
      <c r="F15" s="3">
        <f t="shared" si="0"/>
        <v>18237</v>
      </c>
      <c r="G15" s="3">
        <f t="shared" si="1"/>
        <v>57668</v>
      </c>
    </row>
    <row r="16" spans="1:7" ht="11.25" customHeight="1">
      <c r="A16" s="2">
        <f t="shared" si="2"/>
        <v>38749</v>
      </c>
      <c r="B16" s="3">
        <v>36109</v>
      </c>
      <c r="C16" s="3">
        <v>3202</v>
      </c>
      <c r="D16" s="3">
        <v>6662</v>
      </c>
      <c r="E16" s="3">
        <v>7296</v>
      </c>
      <c r="F16" s="3">
        <f t="shared" si="0"/>
        <v>17160</v>
      </c>
      <c r="G16" s="3">
        <f t="shared" si="1"/>
        <v>53269</v>
      </c>
    </row>
    <row r="17" spans="1:7" ht="11.25" customHeight="1">
      <c r="A17" s="2">
        <f t="shared" si="2"/>
        <v>38777</v>
      </c>
      <c r="B17" s="3">
        <v>39924</v>
      </c>
      <c r="C17" s="3">
        <v>3763</v>
      </c>
      <c r="D17" s="3">
        <v>7510</v>
      </c>
      <c r="E17" s="3">
        <v>8374</v>
      </c>
      <c r="F17" s="3">
        <f t="shared" si="0"/>
        <v>19647</v>
      </c>
      <c r="G17" s="3">
        <f t="shared" si="1"/>
        <v>59571</v>
      </c>
    </row>
    <row r="18" spans="1:7" ht="11.25" customHeight="1">
      <c r="A18" s="2">
        <f t="shared" si="2"/>
        <v>38808</v>
      </c>
      <c r="B18" s="3">
        <v>38705</v>
      </c>
      <c r="C18" s="3">
        <v>3865</v>
      </c>
      <c r="D18" s="3">
        <v>7457</v>
      </c>
      <c r="E18" s="3">
        <v>7751</v>
      </c>
      <c r="F18" s="3">
        <f t="shared" si="0"/>
        <v>19073</v>
      </c>
      <c r="G18" s="3">
        <f t="shared" si="1"/>
        <v>57778</v>
      </c>
    </row>
    <row r="19" spans="1:7" ht="11.25" customHeight="1">
      <c r="A19" s="2">
        <f t="shared" si="2"/>
        <v>38838</v>
      </c>
      <c r="B19" s="3">
        <v>40617</v>
      </c>
      <c r="C19" s="3">
        <v>4152</v>
      </c>
      <c r="D19" s="3">
        <v>8632</v>
      </c>
      <c r="E19" s="3">
        <v>8602</v>
      </c>
      <c r="F19" s="3">
        <f t="shared" si="0"/>
        <v>21386</v>
      </c>
      <c r="G19" s="3">
        <f t="shared" si="1"/>
        <v>62003</v>
      </c>
    </row>
    <row r="20" spans="1:7" ht="11.25" customHeight="1">
      <c r="A20" s="2">
        <f t="shared" si="2"/>
        <v>38869</v>
      </c>
      <c r="B20" s="3">
        <v>39801</v>
      </c>
      <c r="C20" s="3">
        <v>4265</v>
      </c>
      <c r="D20" s="3">
        <v>8890</v>
      </c>
      <c r="E20" s="3">
        <v>8559</v>
      </c>
      <c r="F20" s="3">
        <f t="shared" si="0"/>
        <v>21714</v>
      </c>
      <c r="G20" s="3">
        <f t="shared" si="1"/>
        <v>61515</v>
      </c>
    </row>
    <row r="21" spans="1:7" ht="11.25" customHeight="1">
      <c r="A21" s="2">
        <f t="shared" si="2"/>
        <v>38899</v>
      </c>
      <c r="B21" s="3">
        <v>40996</v>
      </c>
      <c r="C21" s="3">
        <v>4289</v>
      </c>
      <c r="D21" s="3">
        <v>9447</v>
      </c>
      <c r="E21" s="3">
        <v>8399</v>
      </c>
      <c r="F21" s="3">
        <f t="shared" si="0"/>
        <v>22135</v>
      </c>
      <c r="G21" s="3">
        <f t="shared" si="1"/>
        <v>63131</v>
      </c>
    </row>
    <row r="22" spans="1:7" ht="11.25" customHeight="1">
      <c r="A22" s="2">
        <f t="shared" si="2"/>
        <v>38930</v>
      </c>
      <c r="B22" s="3">
        <v>39611</v>
      </c>
      <c r="C22" s="3">
        <v>4422</v>
      </c>
      <c r="D22" s="3">
        <v>8976</v>
      </c>
      <c r="E22" s="3">
        <v>8932</v>
      </c>
      <c r="F22" s="3">
        <f t="shared" si="0"/>
        <v>22330</v>
      </c>
      <c r="G22" s="3">
        <f t="shared" si="1"/>
        <v>61941</v>
      </c>
    </row>
    <row r="23" spans="1:7" ht="11.25" customHeight="1">
      <c r="A23" s="2">
        <f t="shared" si="2"/>
        <v>38961</v>
      </c>
      <c r="B23" s="3">
        <v>39781</v>
      </c>
      <c r="C23" s="3">
        <v>4199</v>
      </c>
      <c r="D23" s="3">
        <v>8783</v>
      </c>
      <c r="E23" s="3">
        <v>8639</v>
      </c>
      <c r="F23" s="3">
        <f t="shared" si="0"/>
        <v>21621</v>
      </c>
      <c r="G23" s="3">
        <f t="shared" si="1"/>
        <v>61402</v>
      </c>
    </row>
    <row r="24" spans="1:7" ht="11.25" customHeight="1">
      <c r="A24" s="2">
        <f t="shared" si="2"/>
        <v>38991</v>
      </c>
      <c r="B24" s="3">
        <v>40429</v>
      </c>
      <c r="C24" s="3">
        <v>4010</v>
      </c>
      <c r="D24" s="3">
        <v>8903</v>
      </c>
      <c r="E24" s="3">
        <v>8996</v>
      </c>
      <c r="F24" s="3">
        <f t="shared" si="0"/>
        <v>21909</v>
      </c>
      <c r="G24" s="3">
        <f t="shared" si="1"/>
        <v>62338</v>
      </c>
    </row>
    <row r="25" spans="1:7" ht="11.25" customHeight="1">
      <c r="A25" s="2">
        <f t="shared" si="2"/>
        <v>39022</v>
      </c>
      <c r="B25" s="3">
        <v>38556</v>
      </c>
      <c r="C25" s="3">
        <v>3670</v>
      </c>
      <c r="D25" s="3">
        <v>7617</v>
      </c>
      <c r="E25" s="3">
        <v>9071</v>
      </c>
      <c r="F25" s="3">
        <f t="shared" si="0"/>
        <v>20358</v>
      </c>
      <c r="G25" s="3">
        <f t="shared" si="1"/>
        <v>58914</v>
      </c>
    </row>
    <row r="26" spans="1:7" ht="11.25" customHeight="1">
      <c r="A26" s="6">
        <f t="shared" si="2"/>
        <v>39052</v>
      </c>
      <c r="B26" s="7">
        <v>36826</v>
      </c>
      <c r="C26" s="7">
        <v>3115</v>
      </c>
      <c r="D26" s="7">
        <v>6782</v>
      </c>
      <c r="E26" s="7">
        <v>7877</v>
      </c>
      <c r="F26" s="7">
        <f t="shared" si="0"/>
        <v>17774</v>
      </c>
      <c r="G26" s="7">
        <f t="shared" si="1"/>
        <v>54600</v>
      </c>
    </row>
    <row r="27" spans="1:7" ht="11.25" customHeight="1">
      <c r="A27" s="2">
        <f t="shared" si="2"/>
        <v>39083</v>
      </c>
      <c r="B27" s="3">
        <v>39136</v>
      </c>
      <c r="C27" s="3">
        <v>3641</v>
      </c>
      <c r="D27" s="3">
        <v>7262</v>
      </c>
      <c r="E27" s="3">
        <v>8581</v>
      </c>
      <c r="F27" s="3">
        <f t="shared" si="0"/>
        <v>19484</v>
      </c>
      <c r="G27" s="3">
        <f t="shared" si="1"/>
        <v>58620</v>
      </c>
    </row>
    <row r="28" spans="1:7" ht="11.25" customHeight="1">
      <c r="A28" s="2">
        <f t="shared" si="2"/>
        <v>39114</v>
      </c>
      <c r="B28" s="3">
        <v>36063</v>
      </c>
      <c r="C28" s="3">
        <v>3399</v>
      </c>
      <c r="D28" s="3">
        <v>6643</v>
      </c>
      <c r="E28" s="3">
        <v>7966</v>
      </c>
      <c r="F28" s="3">
        <f t="shared" si="0"/>
        <v>18008</v>
      </c>
      <c r="G28" s="3">
        <f t="shared" si="1"/>
        <v>54071</v>
      </c>
    </row>
    <row r="29" spans="1:7" ht="11.25" customHeight="1">
      <c r="A29" s="2">
        <f t="shared" si="2"/>
        <v>39142</v>
      </c>
      <c r="B29" s="3">
        <v>40181</v>
      </c>
      <c r="C29" s="3">
        <v>3664</v>
      </c>
      <c r="D29" s="3">
        <v>7384</v>
      </c>
      <c r="E29" s="3">
        <v>8812</v>
      </c>
      <c r="F29" s="3">
        <f t="shared" si="0"/>
        <v>19860</v>
      </c>
      <c r="G29" s="3">
        <f t="shared" si="1"/>
        <v>60041</v>
      </c>
    </row>
    <row r="30" spans="1:7" ht="11.25" customHeight="1">
      <c r="A30" s="2">
        <f t="shared" si="2"/>
        <v>39173</v>
      </c>
      <c r="B30" s="3">
        <v>39219</v>
      </c>
      <c r="C30" s="3">
        <v>3947</v>
      </c>
      <c r="D30" s="3">
        <v>7372</v>
      </c>
      <c r="E30" s="3">
        <v>8383</v>
      </c>
      <c r="F30" s="3">
        <f t="shared" si="0"/>
        <v>19702</v>
      </c>
      <c r="G30" s="3">
        <f t="shared" si="1"/>
        <v>58921</v>
      </c>
    </row>
    <row r="31" spans="1:7" ht="11.25" customHeight="1">
      <c r="A31" s="2">
        <f t="shared" si="2"/>
        <v>39203</v>
      </c>
      <c r="B31" s="3">
        <v>40621</v>
      </c>
      <c r="C31" s="3">
        <v>4283</v>
      </c>
      <c r="D31" s="3">
        <v>8499</v>
      </c>
      <c r="E31" s="3">
        <v>9263</v>
      </c>
      <c r="F31" s="3">
        <f t="shared" si="0"/>
        <v>22045</v>
      </c>
      <c r="G31" s="3">
        <f t="shared" si="1"/>
        <v>62666</v>
      </c>
    </row>
    <row r="32" spans="1:7" ht="11.25" customHeight="1">
      <c r="A32" s="2">
        <f t="shared" si="2"/>
        <v>39234</v>
      </c>
      <c r="B32" s="3">
        <v>39959</v>
      </c>
      <c r="C32" s="3">
        <v>4162</v>
      </c>
      <c r="D32" s="3">
        <v>8532</v>
      </c>
      <c r="E32" s="3">
        <v>8970</v>
      </c>
      <c r="F32" s="3">
        <f t="shared" si="0"/>
        <v>21664</v>
      </c>
      <c r="G32" s="3">
        <f t="shared" si="1"/>
        <v>61623</v>
      </c>
    </row>
    <row r="33" spans="1:7" ht="11.25" customHeight="1">
      <c r="A33" s="2">
        <f t="shared" si="2"/>
        <v>39264</v>
      </c>
      <c r="B33" s="3">
        <v>41065</v>
      </c>
      <c r="C33" s="3">
        <v>4446</v>
      </c>
      <c r="D33" s="3">
        <v>8944</v>
      </c>
      <c r="E33" s="3">
        <v>9125</v>
      </c>
      <c r="F33" s="3">
        <f t="shared" si="0"/>
        <v>22515</v>
      </c>
      <c r="G33" s="3">
        <f t="shared" si="1"/>
        <v>63580</v>
      </c>
    </row>
    <row r="34" spans="1:7" ht="11.25" customHeight="1">
      <c r="A34" s="2">
        <f t="shared" si="2"/>
        <v>39295</v>
      </c>
      <c r="B34" s="3">
        <v>41525</v>
      </c>
      <c r="C34" s="3">
        <v>4466</v>
      </c>
      <c r="D34" s="3">
        <v>8650</v>
      </c>
      <c r="E34" s="3">
        <v>9400</v>
      </c>
      <c r="F34" s="3">
        <f t="shared" si="0"/>
        <v>22516</v>
      </c>
      <c r="G34" s="3">
        <f t="shared" si="1"/>
        <v>64041</v>
      </c>
    </row>
    <row r="35" spans="1:7" ht="11.25" customHeight="1">
      <c r="A35" s="2">
        <f t="shared" si="2"/>
        <v>39326</v>
      </c>
      <c r="B35" s="3">
        <v>40108</v>
      </c>
      <c r="C35" s="3">
        <v>4129</v>
      </c>
      <c r="D35" s="3">
        <v>8420</v>
      </c>
      <c r="E35" s="3">
        <v>8819</v>
      </c>
      <c r="F35" s="3">
        <f aca="true" t="shared" si="3" ref="F35:F66">C35+D35+E35</f>
        <v>21368</v>
      </c>
      <c r="G35" s="3">
        <f t="shared" si="1"/>
        <v>61476</v>
      </c>
    </row>
    <row r="36" spans="1:7" ht="11.25" customHeight="1">
      <c r="A36" s="2">
        <f t="shared" si="2"/>
        <v>39356</v>
      </c>
      <c r="B36" s="3">
        <v>40890</v>
      </c>
      <c r="C36" s="3">
        <v>4113</v>
      </c>
      <c r="D36" s="3">
        <v>8724</v>
      </c>
      <c r="E36" s="3">
        <v>9651</v>
      </c>
      <c r="F36" s="3">
        <f t="shared" si="3"/>
        <v>22488</v>
      </c>
      <c r="G36" s="3">
        <f t="shared" si="1"/>
        <v>63378</v>
      </c>
    </row>
    <row r="37" spans="1:7" ht="11.25" customHeight="1">
      <c r="A37" s="2">
        <f t="shared" si="2"/>
        <v>39387</v>
      </c>
      <c r="B37" s="3">
        <v>38983</v>
      </c>
      <c r="C37" s="3">
        <v>3617</v>
      </c>
      <c r="D37" s="3">
        <v>6972</v>
      </c>
      <c r="E37" s="3">
        <v>8805</v>
      </c>
      <c r="F37" s="3">
        <f t="shared" si="3"/>
        <v>19394</v>
      </c>
      <c r="G37" s="3">
        <f t="shared" si="1"/>
        <v>58377</v>
      </c>
    </row>
    <row r="38" spans="1:7" ht="11.25" customHeight="1">
      <c r="A38" s="6">
        <f t="shared" si="2"/>
        <v>39417</v>
      </c>
      <c r="B38" s="7">
        <v>37963</v>
      </c>
      <c r="C38" s="7">
        <v>3169</v>
      </c>
      <c r="D38" s="7">
        <v>6223</v>
      </c>
      <c r="E38" s="7">
        <v>7721</v>
      </c>
      <c r="F38" s="7">
        <f t="shared" si="3"/>
        <v>17113</v>
      </c>
      <c r="G38" s="7">
        <f t="shared" si="1"/>
        <v>55076</v>
      </c>
    </row>
    <row r="39" spans="1:7" ht="11.25" customHeight="1">
      <c r="A39" s="2">
        <f t="shared" si="2"/>
        <v>39448</v>
      </c>
      <c r="B39" s="3">
        <v>38739</v>
      </c>
      <c r="C39" s="3">
        <v>3196</v>
      </c>
      <c r="D39" s="3">
        <v>6415</v>
      </c>
      <c r="E39" s="3">
        <v>8111</v>
      </c>
      <c r="F39" s="3">
        <f t="shared" si="3"/>
        <v>17722</v>
      </c>
      <c r="G39" s="3">
        <f t="shared" si="1"/>
        <v>56461</v>
      </c>
    </row>
    <row r="40" spans="1:7" ht="11.25" customHeight="1">
      <c r="A40" s="2">
        <f t="shared" si="2"/>
        <v>39479</v>
      </c>
      <c r="B40" s="3">
        <v>37310</v>
      </c>
      <c r="C40" s="3">
        <v>3161</v>
      </c>
      <c r="D40" s="3">
        <v>6101</v>
      </c>
      <c r="E40" s="3">
        <v>8040</v>
      </c>
      <c r="F40" s="3">
        <f t="shared" si="3"/>
        <v>17302</v>
      </c>
      <c r="G40" s="3">
        <f t="shared" si="1"/>
        <v>54612</v>
      </c>
    </row>
    <row r="41" spans="1:7" ht="11.25" customHeight="1">
      <c r="A41" s="2">
        <f t="shared" si="2"/>
        <v>39508</v>
      </c>
      <c r="B41" s="3">
        <v>39313</v>
      </c>
      <c r="C41" s="3">
        <v>3497</v>
      </c>
      <c r="D41" s="3">
        <v>6815</v>
      </c>
      <c r="E41" s="3">
        <v>8162</v>
      </c>
      <c r="F41" s="3">
        <f t="shared" si="3"/>
        <v>18474</v>
      </c>
      <c r="G41" s="3">
        <f t="shared" si="1"/>
        <v>57787</v>
      </c>
    </row>
    <row r="42" spans="1:7" ht="11.25" customHeight="1">
      <c r="A42" s="2">
        <f t="shared" si="2"/>
        <v>39539</v>
      </c>
      <c r="B42" s="3">
        <v>39312</v>
      </c>
      <c r="C42" s="3">
        <v>4056</v>
      </c>
      <c r="D42" s="3">
        <v>7361</v>
      </c>
      <c r="E42" s="3">
        <v>8836</v>
      </c>
      <c r="F42" s="3">
        <f t="shared" si="3"/>
        <v>20253</v>
      </c>
      <c r="G42" s="3">
        <f t="shared" si="1"/>
        <v>59565</v>
      </c>
    </row>
    <row r="43" spans="1:7" ht="11.25" customHeight="1">
      <c r="A43" s="2">
        <f t="shared" si="2"/>
        <v>39569</v>
      </c>
      <c r="B43" s="3">
        <v>40824</v>
      </c>
      <c r="C43" s="3">
        <v>4143</v>
      </c>
      <c r="D43" s="3">
        <v>7944</v>
      </c>
      <c r="E43" s="3">
        <v>9125</v>
      </c>
      <c r="F43" s="3">
        <f t="shared" si="3"/>
        <v>21212</v>
      </c>
      <c r="G43" s="3">
        <f t="shared" si="1"/>
        <v>62036</v>
      </c>
    </row>
    <row r="44" spans="1:7" ht="11.25" customHeight="1">
      <c r="A44" s="2">
        <f t="shared" si="2"/>
        <v>39600</v>
      </c>
      <c r="B44" s="3">
        <v>40195</v>
      </c>
      <c r="C44" s="3">
        <v>4116</v>
      </c>
      <c r="D44" s="3">
        <v>8169</v>
      </c>
      <c r="E44" s="3">
        <v>9047</v>
      </c>
      <c r="F44" s="3">
        <f t="shared" si="3"/>
        <v>21332</v>
      </c>
      <c r="G44" s="3">
        <f t="shared" si="1"/>
        <v>61527</v>
      </c>
    </row>
    <row r="45" spans="1:7" ht="11.25" customHeight="1">
      <c r="A45" s="2">
        <f t="shared" si="2"/>
        <v>39630</v>
      </c>
      <c r="B45" s="3">
        <v>41515</v>
      </c>
      <c r="C45" s="3">
        <v>4215</v>
      </c>
      <c r="D45" s="3">
        <v>8626</v>
      </c>
      <c r="E45" s="3">
        <v>9217</v>
      </c>
      <c r="F45" s="3">
        <f t="shared" si="3"/>
        <v>22058</v>
      </c>
      <c r="G45" s="3">
        <f t="shared" si="1"/>
        <v>63573</v>
      </c>
    </row>
    <row r="46" spans="1:7" ht="11.25" customHeight="1">
      <c r="A46" s="2">
        <f t="shared" si="2"/>
        <v>39661</v>
      </c>
      <c r="B46" s="3">
        <v>40858</v>
      </c>
      <c r="C46" s="3">
        <v>4240</v>
      </c>
      <c r="D46" s="3">
        <v>7959</v>
      </c>
      <c r="E46" s="3">
        <v>8809</v>
      </c>
      <c r="F46" s="3">
        <f t="shared" si="3"/>
        <v>21008</v>
      </c>
      <c r="G46" s="3">
        <f t="shared" si="1"/>
        <v>61866</v>
      </c>
    </row>
    <row r="47" spans="1:7" ht="11.25" customHeight="1">
      <c r="A47" s="2">
        <f t="shared" si="2"/>
        <v>39692</v>
      </c>
      <c r="B47" s="3">
        <v>39846</v>
      </c>
      <c r="C47" s="3">
        <v>4142</v>
      </c>
      <c r="D47" s="3">
        <v>7945</v>
      </c>
      <c r="E47" s="3">
        <v>9178</v>
      </c>
      <c r="F47" s="3">
        <f t="shared" si="3"/>
        <v>21265</v>
      </c>
      <c r="G47" s="3">
        <f t="shared" si="1"/>
        <v>61111</v>
      </c>
    </row>
    <row r="48" spans="1:7" ht="11.25" customHeight="1">
      <c r="A48" s="2">
        <f t="shared" si="2"/>
        <v>39722</v>
      </c>
      <c r="B48" s="3">
        <v>40409</v>
      </c>
      <c r="C48" s="3">
        <v>3933</v>
      </c>
      <c r="D48" s="3">
        <v>7913</v>
      </c>
      <c r="E48" s="3">
        <v>9027</v>
      </c>
      <c r="F48" s="3">
        <f t="shared" si="3"/>
        <v>20873</v>
      </c>
      <c r="G48" s="3">
        <f t="shared" si="1"/>
        <v>61282</v>
      </c>
    </row>
    <row r="49" spans="1:7" ht="11.25" customHeight="1">
      <c r="A49" s="2">
        <f t="shared" si="2"/>
        <v>39753</v>
      </c>
      <c r="B49" s="3">
        <v>37737</v>
      </c>
      <c r="C49" s="3">
        <v>3194</v>
      </c>
      <c r="D49" s="3">
        <v>5932</v>
      </c>
      <c r="E49" s="3">
        <v>7755</v>
      </c>
      <c r="F49" s="3">
        <f t="shared" si="3"/>
        <v>16881</v>
      </c>
      <c r="G49" s="3">
        <f t="shared" si="1"/>
        <v>54618</v>
      </c>
    </row>
    <row r="50" spans="1:7" ht="11.25" customHeight="1">
      <c r="A50" s="6">
        <f t="shared" si="2"/>
        <v>39783</v>
      </c>
      <c r="B50" s="7">
        <v>37081</v>
      </c>
      <c r="C50" s="7">
        <v>3008</v>
      </c>
      <c r="D50" s="7">
        <v>5587</v>
      </c>
      <c r="E50" s="7">
        <v>7920</v>
      </c>
      <c r="F50" s="7">
        <f t="shared" si="3"/>
        <v>16515</v>
      </c>
      <c r="G50" s="7">
        <f t="shared" si="1"/>
        <v>53596</v>
      </c>
    </row>
    <row r="51" spans="1:7" ht="11.25" customHeight="1">
      <c r="A51" s="2">
        <f t="shared" si="2"/>
        <v>39814</v>
      </c>
      <c r="B51" s="3">
        <v>37928</v>
      </c>
      <c r="C51" s="3">
        <v>2784</v>
      </c>
      <c r="D51" s="3">
        <v>5517</v>
      </c>
      <c r="E51" s="3">
        <v>7638</v>
      </c>
      <c r="F51" s="3">
        <f t="shared" si="3"/>
        <v>15939</v>
      </c>
      <c r="G51" s="3">
        <f t="shared" si="1"/>
        <v>53867</v>
      </c>
    </row>
    <row r="52" spans="1:7" ht="11.25" customHeight="1">
      <c r="A52" s="2">
        <f t="shared" si="2"/>
        <v>39845</v>
      </c>
      <c r="B52" s="3">
        <v>34356</v>
      </c>
      <c r="C52" s="3">
        <v>2687</v>
      </c>
      <c r="D52" s="3">
        <v>5128</v>
      </c>
      <c r="E52" s="3">
        <v>7213</v>
      </c>
      <c r="F52" s="3">
        <f t="shared" si="3"/>
        <v>15028</v>
      </c>
      <c r="G52" s="3">
        <f t="shared" si="1"/>
        <v>49384</v>
      </c>
    </row>
    <row r="53" spans="1:7" ht="11.25" customHeight="1">
      <c r="A53" s="2">
        <f t="shared" si="2"/>
        <v>39873</v>
      </c>
      <c r="B53" s="3">
        <v>39968</v>
      </c>
      <c r="C53" s="3">
        <v>3305</v>
      </c>
      <c r="D53" s="3">
        <v>6094</v>
      </c>
      <c r="E53" s="3">
        <v>8261</v>
      </c>
      <c r="F53" s="3">
        <f t="shared" si="3"/>
        <v>17660</v>
      </c>
      <c r="G53" s="3">
        <f t="shared" si="1"/>
        <v>57628</v>
      </c>
    </row>
    <row r="54" spans="1:7" ht="11.25" customHeight="1">
      <c r="A54" s="2">
        <f t="shared" si="2"/>
        <v>39904</v>
      </c>
      <c r="B54" s="3">
        <v>38728</v>
      </c>
      <c r="C54" s="3">
        <v>3470</v>
      </c>
      <c r="D54" s="3">
        <v>6248</v>
      </c>
      <c r="E54" s="3">
        <v>7948</v>
      </c>
      <c r="F54" s="3">
        <f t="shared" si="3"/>
        <v>17666</v>
      </c>
      <c r="G54" s="3">
        <f t="shared" si="1"/>
        <v>56394</v>
      </c>
    </row>
    <row r="55" spans="1:7" ht="11.25" customHeight="1">
      <c r="A55" s="2">
        <f t="shared" si="2"/>
        <v>39934</v>
      </c>
      <c r="B55" s="3">
        <v>39646</v>
      </c>
      <c r="C55" s="3">
        <v>3681</v>
      </c>
      <c r="D55" s="3">
        <v>6657</v>
      </c>
      <c r="E55" s="3">
        <v>8075</v>
      </c>
      <c r="F55" s="3">
        <f t="shared" si="3"/>
        <v>18413</v>
      </c>
      <c r="G55" s="3">
        <f t="shared" si="1"/>
        <v>58059</v>
      </c>
    </row>
    <row r="56" spans="1:7" ht="11.25" customHeight="1">
      <c r="A56" s="2">
        <f t="shared" si="2"/>
        <v>39965</v>
      </c>
      <c r="B56" s="3">
        <v>39230</v>
      </c>
      <c r="C56" s="3">
        <v>3735</v>
      </c>
      <c r="D56" s="3">
        <v>7007</v>
      </c>
      <c r="E56" s="3">
        <v>8536</v>
      </c>
      <c r="F56" s="3">
        <f t="shared" si="3"/>
        <v>19278</v>
      </c>
      <c r="G56" s="3">
        <f t="shared" si="1"/>
        <v>58508</v>
      </c>
    </row>
    <row r="57" spans="1:7" ht="11.25" customHeight="1">
      <c r="A57" s="2">
        <f t="shared" si="2"/>
        <v>39995</v>
      </c>
      <c r="B57" s="3">
        <v>40262</v>
      </c>
      <c r="C57" s="3">
        <v>4064</v>
      </c>
      <c r="D57" s="3">
        <v>7203</v>
      </c>
      <c r="E57" s="3">
        <v>8752</v>
      </c>
      <c r="F57" s="3">
        <f t="shared" si="3"/>
        <v>20019</v>
      </c>
      <c r="G57" s="3">
        <f t="shared" si="1"/>
        <v>60281</v>
      </c>
    </row>
    <row r="58" spans="1:7" ht="11.25" customHeight="1">
      <c r="A58" s="2">
        <f t="shared" si="2"/>
        <v>40026</v>
      </c>
      <c r="B58" s="3">
        <v>39621</v>
      </c>
      <c r="C58" s="3">
        <v>3825</v>
      </c>
      <c r="D58" s="3">
        <v>6593</v>
      </c>
      <c r="E58" s="3">
        <v>8366</v>
      </c>
      <c r="F58" s="3">
        <f t="shared" si="3"/>
        <v>18784</v>
      </c>
      <c r="G58" s="3">
        <f t="shared" si="1"/>
        <v>58405</v>
      </c>
    </row>
    <row r="59" spans="1:7" ht="11.25" customHeight="1">
      <c r="A59" s="2">
        <f t="shared" si="2"/>
        <v>40057</v>
      </c>
      <c r="B59" s="3">
        <v>37869</v>
      </c>
      <c r="C59" s="3">
        <v>3712</v>
      </c>
      <c r="D59" s="3">
        <v>6664</v>
      </c>
      <c r="E59" s="3">
        <v>8560</v>
      </c>
      <c r="F59" s="3">
        <f t="shared" si="3"/>
        <v>18936</v>
      </c>
      <c r="G59" s="3">
        <f t="shared" si="1"/>
        <v>56805</v>
      </c>
    </row>
    <row r="60" spans="1:7" ht="11.25" customHeight="1">
      <c r="A60" s="2">
        <f t="shared" si="2"/>
        <v>40087</v>
      </c>
      <c r="B60" s="3">
        <v>38452</v>
      </c>
      <c r="C60" s="3">
        <v>3463</v>
      </c>
      <c r="D60" s="3">
        <v>6765</v>
      </c>
      <c r="E60" s="3">
        <v>8526</v>
      </c>
      <c r="F60" s="3">
        <f t="shared" si="3"/>
        <v>18754</v>
      </c>
      <c r="G60" s="3">
        <f t="shared" si="1"/>
        <v>57206</v>
      </c>
    </row>
    <row r="61" spans="1:7" ht="11.25" customHeight="1">
      <c r="A61" s="2">
        <f t="shared" si="2"/>
        <v>40118</v>
      </c>
      <c r="B61" s="3">
        <v>37045</v>
      </c>
      <c r="C61" s="3">
        <v>3096</v>
      </c>
      <c r="D61" s="3">
        <v>5430</v>
      </c>
      <c r="E61" s="3">
        <v>7773</v>
      </c>
      <c r="F61" s="3">
        <f t="shared" si="3"/>
        <v>16299</v>
      </c>
      <c r="G61" s="3">
        <f t="shared" si="1"/>
        <v>53344</v>
      </c>
    </row>
    <row r="62" spans="1:7" ht="11.25" customHeight="1">
      <c r="A62" s="6">
        <f t="shared" si="2"/>
        <v>40148</v>
      </c>
      <c r="B62" s="7">
        <v>36921</v>
      </c>
      <c r="C62" s="7">
        <v>2736</v>
      </c>
      <c r="D62" s="7">
        <v>4960</v>
      </c>
      <c r="E62" s="7">
        <v>7224</v>
      </c>
      <c r="F62" s="7">
        <f t="shared" si="3"/>
        <v>14920</v>
      </c>
      <c r="G62" s="7">
        <f t="shared" si="1"/>
        <v>51841</v>
      </c>
    </row>
    <row r="63" spans="1:7" ht="11.25" customHeight="1">
      <c r="A63" s="2">
        <f t="shared" si="2"/>
        <v>40179</v>
      </c>
      <c r="B63" s="3">
        <v>36128</v>
      </c>
      <c r="C63" s="3">
        <v>2547</v>
      </c>
      <c r="D63" s="3">
        <v>4780</v>
      </c>
      <c r="E63" s="3">
        <v>6590</v>
      </c>
      <c r="F63" s="3">
        <f t="shared" si="3"/>
        <v>13917</v>
      </c>
      <c r="G63" s="3">
        <f t="shared" si="1"/>
        <v>50045</v>
      </c>
    </row>
    <row r="64" spans="1:7" ht="11.25" customHeight="1">
      <c r="A64" s="2">
        <f t="shared" si="2"/>
        <v>40210</v>
      </c>
      <c r="B64" s="3">
        <v>35061</v>
      </c>
      <c r="C64" s="3">
        <v>2728</v>
      </c>
      <c r="D64" s="3">
        <v>4825</v>
      </c>
      <c r="E64" s="3">
        <v>6888</v>
      </c>
      <c r="F64" s="3">
        <f t="shared" si="3"/>
        <v>14441</v>
      </c>
      <c r="G64" s="3">
        <f t="shared" si="1"/>
        <v>49502</v>
      </c>
    </row>
    <row r="65" spans="1:7" ht="11.25" customHeight="1">
      <c r="A65" s="2">
        <f t="shared" si="2"/>
        <v>40238</v>
      </c>
      <c r="B65" s="3">
        <v>37363</v>
      </c>
      <c r="C65" s="3">
        <v>3307</v>
      </c>
      <c r="D65" s="3">
        <v>5469</v>
      </c>
      <c r="E65" s="3">
        <v>7744</v>
      </c>
      <c r="F65" s="3">
        <f t="shared" si="3"/>
        <v>16520</v>
      </c>
      <c r="G65" s="3">
        <f t="shared" si="1"/>
        <v>53883</v>
      </c>
    </row>
    <row r="66" spans="1:7" ht="11.25" customHeight="1">
      <c r="A66" s="2">
        <f t="shared" si="2"/>
        <v>40269</v>
      </c>
      <c r="B66" s="3">
        <v>31098</v>
      </c>
      <c r="C66" s="3">
        <v>2898</v>
      </c>
      <c r="D66" s="3">
        <v>4739</v>
      </c>
      <c r="E66" s="3">
        <v>6268</v>
      </c>
      <c r="F66" s="3">
        <f t="shared" si="3"/>
        <v>13905</v>
      </c>
      <c r="G66" s="3">
        <f t="shared" si="1"/>
        <v>45003</v>
      </c>
    </row>
    <row r="67" spans="1:7" ht="11.25" customHeight="1">
      <c r="A67" s="2">
        <f t="shared" si="2"/>
        <v>40299</v>
      </c>
      <c r="B67" s="3">
        <v>37899</v>
      </c>
      <c r="C67" s="3">
        <v>3775</v>
      </c>
      <c r="D67" s="3">
        <v>6011</v>
      </c>
      <c r="E67" s="3">
        <v>7680</v>
      </c>
      <c r="F67" s="3">
        <f aca="true" t="shared" si="4" ref="F67:F98">C67+D67+E67</f>
        <v>17466</v>
      </c>
      <c r="G67" s="3">
        <f t="shared" si="1"/>
        <v>55365</v>
      </c>
    </row>
    <row r="68" spans="1:7" ht="11.25" customHeight="1">
      <c r="A68" s="2">
        <f t="shared" si="2"/>
        <v>40330</v>
      </c>
      <c r="B68" s="3">
        <v>37989</v>
      </c>
      <c r="C68" s="3">
        <v>4005</v>
      </c>
      <c r="D68" s="3">
        <v>6665</v>
      </c>
      <c r="E68" s="3">
        <v>8310</v>
      </c>
      <c r="F68" s="3">
        <f t="shared" si="4"/>
        <v>18980</v>
      </c>
      <c r="G68" s="3">
        <f aca="true" t="shared" si="5" ref="G68:G99">SUM(B68:E68)</f>
        <v>56969</v>
      </c>
    </row>
    <row r="69" spans="1:7" ht="11.25" customHeight="1">
      <c r="A69" s="2">
        <f aca="true" t="shared" si="6" ref="A69:A110">EDATE(A68,1)</f>
        <v>40360</v>
      </c>
      <c r="B69" s="3">
        <v>41438</v>
      </c>
      <c r="C69" s="3">
        <v>4143</v>
      </c>
      <c r="D69" s="3">
        <v>7255</v>
      </c>
      <c r="E69" s="3">
        <v>8392</v>
      </c>
      <c r="F69" s="3">
        <f t="shared" si="4"/>
        <v>19790</v>
      </c>
      <c r="G69" s="3">
        <f t="shared" si="5"/>
        <v>61228</v>
      </c>
    </row>
    <row r="70" spans="1:7" ht="11.25" customHeight="1">
      <c r="A70" s="2">
        <f t="shared" si="6"/>
        <v>40391</v>
      </c>
      <c r="B70" s="3">
        <v>41016</v>
      </c>
      <c r="C70" s="3">
        <v>4092</v>
      </c>
      <c r="D70" s="3">
        <v>6520</v>
      </c>
      <c r="E70" s="3">
        <v>8290</v>
      </c>
      <c r="F70" s="3">
        <f t="shared" si="4"/>
        <v>18902</v>
      </c>
      <c r="G70" s="3">
        <f t="shared" si="5"/>
        <v>59918</v>
      </c>
    </row>
    <row r="71" spans="1:7" ht="11.25" customHeight="1">
      <c r="A71" s="2">
        <f t="shared" si="6"/>
        <v>40422</v>
      </c>
      <c r="B71" s="3">
        <v>40002</v>
      </c>
      <c r="C71" s="3">
        <v>3903</v>
      </c>
      <c r="D71" s="3">
        <v>6569</v>
      </c>
      <c r="E71" s="3">
        <v>8340</v>
      </c>
      <c r="F71" s="3">
        <f t="shared" si="4"/>
        <v>18812</v>
      </c>
      <c r="G71" s="3">
        <f t="shared" si="5"/>
        <v>58814</v>
      </c>
    </row>
    <row r="72" spans="1:7" ht="11.25" customHeight="1">
      <c r="A72" s="2">
        <f t="shared" si="6"/>
        <v>40452</v>
      </c>
      <c r="B72" s="3">
        <v>40741</v>
      </c>
      <c r="C72" s="3">
        <v>3697</v>
      </c>
      <c r="D72" s="3">
        <v>6553</v>
      </c>
      <c r="E72" s="3">
        <v>7925</v>
      </c>
      <c r="F72" s="3">
        <f t="shared" si="4"/>
        <v>18175</v>
      </c>
      <c r="G72" s="3">
        <f t="shared" si="5"/>
        <v>58916</v>
      </c>
    </row>
    <row r="73" spans="1:7" ht="11.25" customHeight="1">
      <c r="A73" s="2">
        <f t="shared" si="6"/>
        <v>40483</v>
      </c>
      <c r="B73" s="3">
        <v>38004</v>
      </c>
      <c r="C73" s="3">
        <v>3028</v>
      </c>
      <c r="D73" s="3">
        <v>5633</v>
      </c>
      <c r="E73" s="3">
        <v>7280</v>
      </c>
      <c r="F73" s="3">
        <f t="shared" si="4"/>
        <v>15941</v>
      </c>
      <c r="G73" s="3">
        <f t="shared" si="5"/>
        <v>53945</v>
      </c>
    </row>
    <row r="74" spans="1:7" ht="11.25" customHeight="1">
      <c r="A74" s="6">
        <f t="shared" si="6"/>
        <v>40513</v>
      </c>
      <c r="B74" s="7">
        <v>32481</v>
      </c>
      <c r="C74" s="7">
        <v>2248</v>
      </c>
      <c r="D74" s="7">
        <v>4554</v>
      </c>
      <c r="E74" s="7">
        <v>6738</v>
      </c>
      <c r="F74" s="7">
        <f t="shared" si="4"/>
        <v>13540</v>
      </c>
      <c r="G74" s="7">
        <f t="shared" si="5"/>
        <v>46021</v>
      </c>
    </row>
    <row r="75" spans="1:7" ht="11.25" customHeight="1">
      <c r="A75" s="2">
        <f t="shared" si="6"/>
        <v>40544</v>
      </c>
      <c r="B75" s="3">
        <v>39349</v>
      </c>
      <c r="C75" s="3">
        <v>2700</v>
      </c>
      <c r="D75" s="3">
        <v>5314</v>
      </c>
      <c r="E75" s="3">
        <v>7194</v>
      </c>
      <c r="F75" s="3">
        <f t="shared" si="4"/>
        <v>15208</v>
      </c>
      <c r="G75" s="3">
        <f t="shared" si="5"/>
        <v>54557</v>
      </c>
    </row>
    <row r="76" spans="1:7" ht="11.25" customHeight="1">
      <c r="A76" s="2">
        <f t="shared" si="6"/>
        <v>40575</v>
      </c>
      <c r="B76" s="3">
        <v>36243</v>
      </c>
      <c r="C76" s="3">
        <v>2731</v>
      </c>
      <c r="D76" s="3">
        <v>5031</v>
      </c>
      <c r="E76" s="3">
        <v>7029</v>
      </c>
      <c r="F76" s="3">
        <f t="shared" si="4"/>
        <v>14791</v>
      </c>
      <c r="G76" s="3">
        <f t="shared" si="5"/>
        <v>51034</v>
      </c>
    </row>
    <row r="77" spans="1:7" ht="11.25" customHeight="1">
      <c r="A77" s="2">
        <f t="shared" si="6"/>
        <v>40603</v>
      </c>
      <c r="B77" s="3">
        <v>40159</v>
      </c>
      <c r="C77" s="3">
        <v>3326</v>
      </c>
      <c r="D77" s="3">
        <v>5747</v>
      </c>
      <c r="E77" s="3">
        <v>8459</v>
      </c>
      <c r="F77" s="3">
        <f t="shared" si="4"/>
        <v>17532</v>
      </c>
      <c r="G77" s="3">
        <f t="shared" si="5"/>
        <v>57691</v>
      </c>
    </row>
    <row r="78" spans="1:7" ht="11.25" customHeight="1">
      <c r="A78" s="2">
        <f t="shared" si="6"/>
        <v>40634</v>
      </c>
      <c r="B78" s="3">
        <v>39399</v>
      </c>
      <c r="C78" s="3">
        <v>3412</v>
      </c>
      <c r="D78" s="3">
        <v>5437</v>
      </c>
      <c r="E78" s="3">
        <v>7602</v>
      </c>
      <c r="F78" s="3">
        <f t="shared" si="4"/>
        <v>16451</v>
      </c>
      <c r="G78" s="3">
        <f t="shared" si="5"/>
        <v>55850</v>
      </c>
    </row>
    <row r="79" spans="1:7" ht="11.25" customHeight="1">
      <c r="A79" s="2">
        <f t="shared" si="6"/>
        <v>40664</v>
      </c>
      <c r="B79" s="3">
        <v>40768</v>
      </c>
      <c r="C79" s="3">
        <v>3719</v>
      </c>
      <c r="D79" s="3">
        <v>6082</v>
      </c>
      <c r="E79" s="3">
        <v>8165</v>
      </c>
      <c r="F79" s="3">
        <f t="shared" si="4"/>
        <v>17966</v>
      </c>
      <c r="G79" s="3">
        <f t="shared" si="5"/>
        <v>58734</v>
      </c>
    </row>
    <row r="80" spans="1:7" ht="11.25" customHeight="1">
      <c r="A80" s="2">
        <f t="shared" si="6"/>
        <v>40695</v>
      </c>
      <c r="B80" s="3">
        <v>39963</v>
      </c>
      <c r="C80" s="3">
        <v>3877</v>
      </c>
      <c r="D80" s="3">
        <v>6542</v>
      </c>
      <c r="E80" s="3">
        <v>8708</v>
      </c>
      <c r="F80" s="3">
        <f t="shared" si="4"/>
        <v>19127</v>
      </c>
      <c r="G80" s="3">
        <f t="shared" si="5"/>
        <v>59090</v>
      </c>
    </row>
    <row r="81" spans="1:7" ht="11.25" customHeight="1">
      <c r="A81" s="2">
        <f t="shared" si="6"/>
        <v>40725</v>
      </c>
      <c r="B81" s="3">
        <v>41596</v>
      </c>
      <c r="C81" s="3">
        <v>3998</v>
      </c>
      <c r="D81" s="3">
        <v>6917</v>
      </c>
      <c r="E81" s="3">
        <v>8420</v>
      </c>
      <c r="F81" s="3">
        <f t="shared" si="4"/>
        <v>19335</v>
      </c>
      <c r="G81" s="3">
        <f t="shared" si="5"/>
        <v>60931</v>
      </c>
    </row>
    <row r="82" spans="1:7" ht="11.25" customHeight="1">
      <c r="A82" s="2">
        <f t="shared" si="6"/>
        <v>40756</v>
      </c>
      <c r="B82" s="3">
        <v>41168</v>
      </c>
      <c r="C82" s="3">
        <v>3981</v>
      </c>
      <c r="D82" s="3">
        <v>6537</v>
      </c>
      <c r="E82" s="3">
        <v>8722</v>
      </c>
      <c r="F82" s="3">
        <f t="shared" si="4"/>
        <v>19240</v>
      </c>
      <c r="G82" s="3">
        <f t="shared" si="5"/>
        <v>60408</v>
      </c>
    </row>
    <row r="83" spans="1:7" ht="11.25" customHeight="1">
      <c r="A83" s="2">
        <f t="shared" si="6"/>
        <v>40787</v>
      </c>
      <c r="B83" s="3">
        <v>40528</v>
      </c>
      <c r="C83" s="3">
        <v>3746</v>
      </c>
      <c r="D83" s="3">
        <v>6376</v>
      </c>
      <c r="E83" s="3">
        <v>8747</v>
      </c>
      <c r="F83" s="3">
        <f t="shared" si="4"/>
        <v>18869</v>
      </c>
      <c r="G83" s="3">
        <f t="shared" si="5"/>
        <v>59397</v>
      </c>
    </row>
    <row r="84" spans="1:7" ht="11.25" customHeight="1">
      <c r="A84" s="2">
        <f t="shared" si="6"/>
        <v>40817</v>
      </c>
      <c r="B84" s="3">
        <v>40955</v>
      </c>
      <c r="C84" s="3">
        <v>3492</v>
      </c>
      <c r="D84" s="3">
        <v>6267</v>
      </c>
      <c r="E84" s="3">
        <v>8303</v>
      </c>
      <c r="F84" s="3">
        <f t="shared" si="4"/>
        <v>18062</v>
      </c>
      <c r="G84" s="3">
        <f t="shared" si="5"/>
        <v>59017</v>
      </c>
    </row>
    <row r="85" spans="1:7" ht="11.25" customHeight="1">
      <c r="A85" s="2">
        <f t="shared" si="6"/>
        <v>40848</v>
      </c>
      <c r="B85" s="3">
        <v>37943</v>
      </c>
      <c r="C85" s="3">
        <v>3032</v>
      </c>
      <c r="D85" s="3">
        <v>5285</v>
      </c>
      <c r="E85" s="3">
        <v>8617</v>
      </c>
      <c r="F85" s="3">
        <f t="shared" si="4"/>
        <v>16934</v>
      </c>
      <c r="G85" s="3">
        <f t="shared" si="5"/>
        <v>54877</v>
      </c>
    </row>
    <row r="86" spans="1:7" ht="11.25" customHeight="1">
      <c r="A86" s="6">
        <f t="shared" si="6"/>
        <v>40878</v>
      </c>
      <c r="B86" s="7">
        <v>38126</v>
      </c>
      <c r="C86" s="7">
        <v>2891</v>
      </c>
      <c r="D86" s="7">
        <v>4942</v>
      </c>
      <c r="E86" s="7">
        <v>7675</v>
      </c>
      <c r="F86" s="7">
        <f t="shared" si="4"/>
        <v>15508</v>
      </c>
      <c r="G86" s="7">
        <f t="shared" si="5"/>
        <v>53634</v>
      </c>
    </row>
    <row r="87" spans="1:7" ht="11.25" customHeight="1">
      <c r="A87" s="2">
        <f t="shared" si="6"/>
        <v>40909</v>
      </c>
      <c r="B87" s="3">
        <v>39073</v>
      </c>
      <c r="C87" s="3">
        <v>2733</v>
      </c>
      <c r="D87" s="3">
        <v>5050</v>
      </c>
      <c r="E87" s="3">
        <v>7870</v>
      </c>
      <c r="F87" s="3">
        <f t="shared" si="4"/>
        <v>15653</v>
      </c>
      <c r="G87" s="3">
        <f t="shared" si="5"/>
        <v>54726</v>
      </c>
    </row>
    <row r="88" spans="1:7" ht="11.25" customHeight="1">
      <c r="A88" s="2">
        <f t="shared" si="6"/>
        <v>40940</v>
      </c>
      <c r="B88" s="3">
        <v>36834</v>
      </c>
      <c r="C88" s="3">
        <v>2749</v>
      </c>
      <c r="D88" s="3">
        <v>5031</v>
      </c>
      <c r="E88" s="3">
        <v>8093</v>
      </c>
      <c r="F88" s="3">
        <f t="shared" si="4"/>
        <v>15873</v>
      </c>
      <c r="G88" s="3">
        <f t="shared" si="5"/>
        <v>52707</v>
      </c>
    </row>
    <row r="89" spans="1:7" ht="11.25" customHeight="1">
      <c r="A89" s="2">
        <f t="shared" si="6"/>
        <v>40969</v>
      </c>
      <c r="B89" s="3">
        <v>39890</v>
      </c>
      <c r="C89" s="3">
        <v>3043</v>
      </c>
      <c r="D89" s="3">
        <v>5688</v>
      </c>
      <c r="E89" s="3">
        <v>8830</v>
      </c>
      <c r="F89" s="3">
        <f t="shared" si="4"/>
        <v>17561</v>
      </c>
      <c r="G89" s="3">
        <f t="shared" si="5"/>
        <v>57451</v>
      </c>
    </row>
    <row r="90" spans="1:7" ht="11.25" customHeight="1">
      <c r="A90" s="2">
        <f t="shared" si="6"/>
        <v>41000</v>
      </c>
      <c r="B90" s="3">
        <v>38948</v>
      </c>
      <c r="C90" s="3">
        <v>3245</v>
      </c>
      <c r="D90" s="3">
        <v>5829</v>
      </c>
      <c r="E90" s="3">
        <v>8453</v>
      </c>
      <c r="F90" s="3">
        <f t="shared" si="4"/>
        <v>17527</v>
      </c>
      <c r="G90" s="3">
        <f t="shared" si="5"/>
        <v>56475</v>
      </c>
    </row>
    <row r="91" spans="1:7" ht="11.25" customHeight="1">
      <c r="A91" s="2">
        <f t="shared" si="6"/>
        <v>41030</v>
      </c>
      <c r="B91" s="3">
        <v>40734</v>
      </c>
      <c r="C91" s="3">
        <v>3567</v>
      </c>
      <c r="D91" s="3">
        <v>6650</v>
      </c>
      <c r="E91" s="3">
        <v>9220</v>
      </c>
      <c r="F91" s="3">
        <f t="shared" si="4"/>
        <v>19437</v>
      </c>
      <c r="G91" s="3">
        <f t="shared" si="5"/>
        <v>60171</v>
      </c>
    </row>
    <row r="92" spans="1:7" ht="11.25" customHeight="1">
      <c r="A92" s="2">
        <f t="shared" si="6"/>
        <v>41061</v>
      </c>
      <c r="B92" s="3">
        <v>39685</v>
      </c>
      <c r="C92" s="3">
        <v>3563</v>
      </c>
      <c r="D92" s="3">
        <v>6775</v>
      </c>
      <c r="E92" s="3">
        <v>8396</v>
      </c>
      <c r="F92" s="3">
        <f t="shared" si="4"/>
        <v>18734</v>
      </c>
      <c r="G92" s="3">
        <f t="shared" si="5"/>
        <v>58419</v>
      </c>
    </row>
    <row r="93" spans="1:7" ht="11.25" customHeight="1">
      <c r="A93" s="2">
        <f t="shared" si="6"/>
        <v>41091</v>
      </c>
      <c r="B93" s="3">
        <v>41127</v>
      </c>
      <c r="C93" s="3">
        <v>3701</v>
      </c>
      <c r="D93" s="3">
        <v>7081</v>
      </c>
      <c r="E93" s="3">
        <v>8995</v>
      </c>
      <c r="F93" s="3">
        <f t="shared" si="4"/>
        <v>19777</v>
      </c>
      <c r="G93" s="3">
        <f t="shared" si="5"/>
        <v>60904</v>
      </c>
    </row>
    <row r="94" spans="1:7" ht="11.25" customHeight="1">
      <c r="A94" s="2">
        <f t="shared" si="6"/>
        <v>41122</v>
      </c>
      <c r="B94" s="3">
        <v>41046</v>
      </c>
      <c r="C94" s="3">
        <v>3730</v>
      </c>
      <c r="D94" s="3">
        <v>6696</v>
      </c>
      <c r="E94" s="3">
        <v>9164</v>
      </c>
      <c r="F94" s="3">
        <f t="shared" si="4"/>
        <v>19590</v>
      </c>
      <c r="G94" s="3">
        <f t="shared" si="5"/>
        <v>60636</v>
      </c>
    </row>
    <row r="95" spans="1:7" ht="11.25" customHeight="1">
      <c r="A95" s="2">
        <f t="shared" si="6"/>
        <v>41153</v>
      </c>
      <c r="B95" s="3">
        <v>39616</v>
      </c>
      <c r="C95" s="3">
        <v>3485</v>
      </c>
      <c r="D95" s="3">
        <v>6679</v>
      </c>
      <c r="E95" s="3">
        <v>8736</v>
      </c>
      <c r="F95" s="3">
        <f t="shared" si="4"/>
        <v>18900</v>
      </c>
      <c r="G95" s="3">
        <f t="shared" si="5"/>
        <v>58516</v>
      </c>
    </row>
    <row r="96" spans="1:7" ht="11.25" customHeight="1">
      <c r="A96" s="2">
        <f t="shared" si="6"/>
        <v>41183</v>
      </c>
      <c r="B96" s="3">
        <v>39638</v>
      </c>
      <c r="C96" s="3">
        <v>3317</v>
      </c>
      <c r="D96" s="3">
        <v>6664</v>
      </c>
      <c r="E96" s="3">
        <v>9120</v>
      </c>
      <c r="F96" s="3">
        <f t="shared" si="4"/>
        <v>19101</v>
      </c>
      <c r="G96" s="3">
        <f t="shared" si="5"/>
        <v>58739</v>
      </c>
    </row>
    <row r="97" spans="1:7" ht="11.25" customHeight="1">
      <c r="A97" s="2">
        <f t="shared" si="6"/>
        <v>41214</v>
      </c>
      <c r="B97" s="3">
        <v>37305</v>
      </c>
      <c r="C97" s="3">
        <v>2921</v>
      </c>
      <c r="D97" s="3">
        <v>5434</v>
      </c>
      <c r="E97" s="3">
        <v>8128</v>
      </c>
      <c r="F97" s="3">
        <f t="shared" si="4"/>
        <v>16483</v>
      </c>
      <c r="G97" s="3">
        <f t="shared" si="5"/>
        <v>53788</v>
      </c>
    </row>
    <row r="98" spans="1:7" ht="11.25" customHeight="1">
      <c r="A98" s="6">
        <f t="shared" si="6"/>
        <v>41244</v>
      </c>
      <c r="B98" s="7">
        <v>37445</v>
      </c>
      <c r="C98" s="7">
        <v>2595</v>
      </c>
      <c r="D98" s="7">
        <v>4958</v>
      </c>
      <c r="E98" s="7">
        <v>7160</v>
      </c>
      <c r="F98" s="7">
        <f t="shared" si="4"/>
        <v>14713</v>
      </c>
      <c r="G98" s="7">
        <f t="shared" si="5"/>
        <v>52158</v>
      </c>
    </row>
    <row r="99" spans="1:7" ht="11.25" customHeight="1">
      <c r="A99" s="8">
        <f t="shared" si="6"/>
        <v>41275</v>
      </c>
      <c r="B99" s="3">
        <v>36872</v>
      </c>
      <c r="C99" s="3">
        <v>2514</v>
      </c>
      <c r="D99" s="3">
        <v>4889</v>
      </c>
      <c r="E99" s="3">
        <v>7412</v>
      </c>
      <c r="F99" s="5">
        <f aca="true" t="shared" si="7" ref="F99:F104">C99+D99+E99</f>
        <v>14815</v>
      </c>
      <c r="G99" s="5">
        <f t="shared" si="5"/>
        <v>51687</v>
      </c>
    </row>
    <row r="100" spans="1:7" ht="11.25" customHeight="1">
      <c r="A100" s="8">
        <f t="shared" si="6"/>
        <v>41306</v>
      </c>
      <c r="B100" s="3">
        <v>35281</v>
      </c>
      <c r="C100" s="3">
        <v>2524</v>
      </c>
      <c r="D100" s="3">
        <v>4773</v>
      </c>
      <c r="E100" s="3">
        <v>7513</v>
      </c>
      <c r="F100" s="5">
        <f t="shared" si="7"/>
        <v>14810</v>
      </c>
      <c r="G100" s="5">
        <f aca="true" t="shared" si="8" ref="G100:G105">SUM(B100:E100)</f>
        <v>50091</v>
      </c>
    </row>
    <row r="101" spans="1:7" ht="11.25" customHeight="1">
      <c r="A101" s="8">
        <f t="shared" si="6"/>
        <v>41334</v>
      </c>
      <c r="B101" s="3">
        <v>39413</v>
      </c>
      <c r="C101" s="3">
        <v>2848</v>
      </c>
      <c r="D101" s="3">
        <v>5549</v>
      </c>
      <c r="E101" s="3">
        <v>8011</v>
      </c>
      <c r="F101" s="5">
        <f t="shared" si="7"/>
        <v>16408</v>
      </c>
      <c r="G101" s="5">
        <f t="shared" si="8"/>
        <v>55821</v>
      </c>
    </row>
    <row r="102" spans="1:7" ht="11.25" customHeight="1">
      <c r="A102" s="8">
        <f t="shared" si="6"/>
        <v>41365</v>
      </c>
      <c r="B102" s="3">
        <v>38677</v>
      </c>
      <c r="C102" s="3">
        <v>3011</v>
      </c>
      <c r="D102" s="3">
        <v>5906</v>
      </c>
      <c r="E102" s="3">
        <v>8612</v>
      </c>
      <c r="F102" s="5">
        <f t="shared" si="7"/>
        <v>17529</v>
      </c>
      <c r="G102" s="5">
        <f t="shared" si="8"/>
        <v>56206</v>
      </c>
    </row>
    <row r="103" spans="1:7" ht="11.25" customHeight="1">
      <c r="A103" s="8">
        <f t="shared" si="6"/>
        <v>41395</v>
      </c>
      <c r="B103" s="3">
        <v>40460</v>
      </c>
      <c r="C103" s="3">
        <v>3286</v>
      </c>
      <c r="D103" s="3">
        <v>6653</v>
      </c>
      <c r="E103" s="3">
        <v>9240</v>
      </c>
      <c r="F103" s="5">
        <f t="shared" si="7"/>
        <v>19179</v>
      </c>
      <c r="G103" s="5">
        <f t="shared" si="8"/>
        <v>59639</v>
      </c>
    </row>
    <row r="104" spans="1:7" ht="11.25" customHeight="1">
      <c r="A104" s="8">
        <f t="shared" si="6"/>
        <v>41426</v>
      </c>
      <c r="B104" s="3">
        <v>40013</v>
      </c>
      <c r="C104" s="3">
        <v>3220</v>
      </c>
      <c r="D104" s="3">
        <v>7023</v>
      </c>
      <c r="E104" s="3">
        <v>8973</v>
      </c>
      <c r="F104" s="5">
        <f t="shared" si="7"/>
        <v>19216</v>
      </c>
      <c r="G104" s="5">
        <f t="shared" si="8"/>
        <v>59229</v>
      </c>
    </row>
    <row r="105" spans="1:7" ht="11.25" customHeight="1">
      <c r="A105" s="8">
        <f t="shared" si="6"/>
        <v>41456</v>
      </c>
      <c r="B105" s="3">
        <v>41323</v>
      </c>
      <c r="C105" s="3">
        <v>3532</v>
      </c>
      <c r="D105" s="3">
        <v>7333</v>
      </c>
      <c r="E105" s="3">
        <v>9472</v>
      </c>
      <c r="F105" s="5">
        <f>C105+D105+E105</f>
        <v>20337</v>
      </c>
      <c r="G105" s="5">
        <f t="shared" si="8"/>
        <v>61660</v>
      </c>
    </row>
    <row r="106" spans="1:7" ht="11.25" customHeight="1">
      <c r="A106" s="8">
        <f t="shared" si="6"/>
        <v>41487</v>
      </c>
      <c r="B106" s="3">
        <v>41413</v>
      </c>
      <c r="C106" s="3">
        <v>3595</v>
      </c>
      <c r="D106" s="3">
        <v>6807</v>
      </c>
      <c r="E106" s="3">
        <v>8968</v>
      </c>
      <c r="F106" s="5">
        <f>C106+D106+E106</f>
        <v>19370</v>
      </c>
      <c r="G106" s="5">
        <f>SUM(B106:E106)</f>
        <v>60783</v>
      </c>
    </row>
    <row r="107" spans="1:7" ht="11.25" customHeight="1">
      <c r="A107" s="8">
        <f t="shared" si="6"/>
        <v>41518</v>
      </c>
      <c r="B107" s="3">
        <v>40308</v>
      </c>
      <c r="C107" s="3">
        <v>3359</v>
      </c>
      <c r="D107" s="3">
        <v>6874</v>
      </c>
      <c r="E107" s="3">
        <v>8804</v>
      </c>
      <c r="F107" s="5">
        <f>C107+D107+E107</f>
        <v>19037</v>
      </c>
      <c r="G107" s="5">
        <f>SUM(B107:E107)</f>
        <v>59345</v>
      </c>
    </row>
    <row r="108" spans="1:7" ht="11.25" customHeight="1">
      <c r="A108" s="8">
        <f t="shared" si="6"/>
        <v>41548</v>
      </c>
      <c r="B108" s="3">
        <v>40884</v>
      </c>
      <c r="C108" s="3">
        <v>3117</v>
      </c>
      <c r="D108" s="3">
        <v>6780</v>
      </c>
      <c r="E108" s="3">
        <v>9706</v>
      </c>
      <c r="F108" s="5">
        <f>C108+D108+E108</f>
        <v>19603</v>
      </c>
      <c r="G108" s="5">
        <f>SUM(B108:E108)</f>
        <v>60487</v>
      </c>
    </row>
    <row r="109" spans="1:7" ht="11.25" customHeight="1">
      <c r="A109" s="8">
        <f t="shared" si="6"/>
        <v>41579</v>
      </c>
      <c r="B109" s="5">
        <v>38330</v>
      </c>
      <c r="C109" s="5">
        <v>2652</v>
      </c>
      <c r="D109" s="5">
        <v>5420</v>
      </c>
      <c r="E109" s="5">
        <v>9023</v>
      </c>
      <c r="F109" s="5">
        <f>C109+D109+E109</f>
        <v>17095</v>
      </c>
      <c r="G109" s="5">
        <f>SUM(B109:E109)</f>
        <v>55425</v>
      </c>
    </row>
    <row r="110" spans="1:7" ht="11.25" customHeight="1">
      <c r="A110" s="6">
        <f t="shared" si="6"/>
        <v>41609</v>
      </c>
      <c r="B110" s="7">
        <v>36578</v>
      </c>
      <c r="C110" s="7">
        <v>2412</v>
      </c>
      <c r="D110" s="7">
        <v>4825</v>
      </c>
      <c r="E110" s="7">
        <v>8102</v>
      </c>
      <c r="F110" s="7">
        <f>C110+D110+E110</f>
        <v>15339</v>
      </c>
      <c r="G110" s="7">
        <f>SUM(B110:E110)</f>
        <v>51917</v>
      </c>
    </row>
  </sheetData>
  <sheetProtection/>
  <mergeCells count="1">
    <mergeCell ref="F1:G1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7.7109375" defaultRowHeight="11.25" customHeight="1"/>
  <cols>
    <col min="1" max="1" width="16.7109375" style="4" customWidth="1"/>
    <col min="2" max="7" width="13.7109375" style="3" customWidth="1"/>
    <col min="8" max="16384" width="7.7109375" style="3" customWidth="1"/>
  </cols>
  <sheetData>
    <row r="1" spans="1:7" s="4" customFormat="1" ht="23.25">
      <c r="A1" s="1" t="str">
        <f>'Passengers by Airport'!$A$1</f>
        <v>January 2005 - December 2013</v>
      </c>
      <c r="F1" s="14" t="s">
        <v>6</v>
      </c>
      <c r="G1" s="14"/>
    </row>
    <row r="2" spans="1:7" s="4" customFormat="1" ht="22.5">
      <c r="A2" s="10" t="s">
        <v>5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7</v>
      </c>
      <c r="G2" s="12" t="s">
        <v>8</v>
      </c>
    </row>
    <row r="3" spans="1:7" ht="11.25" customHeight="1">
      <c r="A3" s="2">
        <v>38353</v>
      </c>
      <c r="B3" s="3">
        <v>98781</v>
      </c>
      <c r="C3" s="3">
        <v>16</v>
      </c>
      <c r="D3" s="3">
        <v>492</v>
      </c>
      <c r="E3" s="3">
        <v>304</v>
      </c>
      <c r="F3" s="3">
        <f aca="true" t="shared" si="0" ref="F3:F34">C3+D3+E3</f>
        <v>812</v>
      </c>
      <c r="G3" s="3">
        <f>SUM(B3:E3)</f>
        <v>99593</v>
      </c>
    </row>
    <row r="4" spans="1:7" ht="11.25" customHeight="1">
      <c r="A4" s="2">
        <f>EDATE(A3,1)</f>
        <v>38384</v>
      </c>
      <c r="B4" s="3">
        <v>99555</v>
      </c>
      <c r="C4" s="3">
        <v>17</v>
      </c>
      <c r="D4" s="3">
        <v>545</v>
      </c>
      <c r="E4" s="3">
        <v>310</v>
      </c>
      <c r="F4" s="3">
        <f t="shared" si="0"/>
        <v>872</v>
      </c>
      <c r="G4" s="3">
        <f aca="true" t="shared" si="1" ref="G4:G67">SUM(B4:E4)</f>
        <v>100427</v>
      </c>
    </row>
    <row r="5" spans="1:7" ht="11.25" customHeight="1">
      <c r="A5" s="2">
        <f aca="true" t="shared" si="2" ref="A5:A68">EDATE(A4,1)</f>
        <v>38412</v>
      </c>
      <c r="B5" s="3">
        <v>109388</v>
      </c>
      <c r="C5" s="3">
        <v>19</v>
      </c>
      <c r="D5" s="3">
        <v>578</v>
      </c>
      <c r="E5" s="3">
        <v>368</v>
      </c>
      <c r="F5" s="3">
        <f t="shared" si="0"/>
        <v>965</v>
      </c>
      <c r="G5" s="3">
        <f t="shared" si="1"/>
        <v>110353</v>
      </c>
    </row>
    <row r="6" spans="1:7" ht="11.25" customHeight="1">
      <c r="A6" s="2">
        <f t="shared" si="2"/>
        <v>38443</v>
      </c>
      <c r="B6" s="3">
        <v>108058</v>
      </c>
      <c r="C6" s="3">
        <v>18</v>
      </c>
      <c r="D6" s="3">
        <v>569</v>
      </c>
      <c r="E6" s="3">
        <v>321</v>
      </c>
      <c r="F6" s="3">
        <f t="shared" si="0"/>
        <v>908</v>
      </c>
      <c r="G6" s="3">
        <f t="shared" si="1"/>
        <v>108966</v>
      </c>
    </row>
    <row r="7" spans="1:7" ht="11.25" customHeight="1">
      <c r="A7" s="2">
        <f t="shared" si="2"/>
        <v>38473</v>
      </c>
      <c r="B7" s="3">
        <v>110613</v>
      </c>
      <c r="C7" s="3">
        <v>17</v>
      </c>
      <c r="D7" s="3">
        <v>662</v>
      </c>
      <c r="E7" s="3">
        <v>369</v>
      </c>
      <c r="F7" s="3">
        <f t="shared" si="0"/>
        <v>1048</v>
      </c>
      <c r="G7" s="3">
        <f t="shared" si="1"/>
        <v>111661</v>
      </c>
    </row>
    <row r="8" spans="1:7" ht="11.25" customHeight="1">
      <c r="A8" s="2">
        <f t="shared" si="2"/>
        <v>38504</v>
      </c>
      <c r="B8" s="3">
        <v>109861</v>
      </c>
      <c r="C8" s="3">
        <v>26</v>
      </c>
      <c r="D8" s="3">
        <v>939</v>
      </c>
      <c r="E8" s="3">
        <v>366</v>
      </c>
      <c r="F8" s="3">
        <f t="shared" si="0"/>
        <v>1331</v>
      </c>
      <c r="G8" s="3">
        <f t="shared" si="1"/>
        <v>111192</v>
      </c>
    </row>
    <row r="9" spans="1:7" ht="11.25" customHeight="1">
      <c r="A9" s="2">
        <f t="shared" si="2"/>
        <v>38534</v>
      </c>
      <c r="B9" s="3">
        <v>110844</v>
      </c>
      <c r="C9" s="3">
        <v>21</v>
      </c>
      <c r="D9" s="3">
        <v>993</v>
      </c>
      <c r="E9" s="3">
        <v>353</v>
      </c>
      <c r="F9" s="3">
        <f t="shared" si="0"/>
        <v>1367</v>
      </c>
      <c r="G9" s="3">
        <f t="shared" si="1"/>
        <v>112211</v>
      </c>
    </row>
    <row r="10" spans="1:7" ht="11.25" customHeight="1">
      <c r="A10" s="2">
        <f t="shared" si="2"/>
        <v>38565</v>
      </c>
      <c r="B10" s="3">
        <v>103194</v>
      </c>
      <c r="C10" s="3">
        <v>18</v>
      </c>
      <c r="D10" s="3">
        <v>1109</v>
      </c>
      <c r="E10" s="3">
        <v>353</v>
      </c>
      <c r="F10" s="3">
        <f t="shared" si="0"/>
        <v>1480</v>
      </c>
      <c r="G10" s="3">
        <f t="shared" si="1"/>
        <v>104674</v>
      </c>
    </row>
    <row r="11" spans="1:7" ht="11.25" customHeight="1">
      <c r="A11" s="2">
        <f t="shared" si="2"/>
        <v>38596</v>
      </c>
      <c r="B11" s="3">
        <v>109000</v>
      </c>
      <c r="C11" s="3">
        <v>18</v>
      </c>
      <c r="D11" s="3">
        <v>919</v>
      </c>
      <c r="E11" s="3">
        <v>370</v>
      </c>
      <c r="F11" s="3">
        <f t="shared" si="0"/>
        <v>1307</v>
      </c>
      <c r="G11" s="3">
        <f t="shared" si="1"/>
        <v>110307</v>
      </c>
    </row>
    <row r="12" spans="1:7" ht="11.25" customHeight="1">
      <c r="A12" s="2">
        <f t="shared" si="2"/>
        <v>38626</v>
      </c>
      <c r="B12" s="3">
        <v>124648</v>
      </c>
      <c r="C12" s="3">
        <v>13</v>
      </c>
      <c r="D12" s="3">
        <v>720</v>
      </c>
      <c r="E12" s="3">
        <v>346</v>
      </c>
      <c r="F12" s="3">
        <f t="shared" si="0"/>
        <v>1079</v>
      </c>
      <c r="G12" s="3">
        <f t="shared" si="1"/>
        <v>125727</v>
      </c>
    </row>
    <row r="13" spans="1:7" ht="11.25" customHeight="1">
      <c r="A13" s="2">
        <f t="shared" si="2"/>
        <v>38657</v>
      </c>
      <c r="B13" s="3">
        <v>111801</v>
      </c>
      <c r="C13" s="3">
        <v>13</v>
      </c>
      <c r="D13" s="3">
        <v>577</v>
      </c>
      <c r="E13" s="3">
        <v>355</v>
      </c>
      <c r="F13" s="3">
        <f t="shared" si="0"/>
        <v>945</v>
      </c>
      <c r="G13" s="3">
        <f t="shared" si="1"/>
        <v>112746</v>
      </c>
    </row>
    <row r="14" spans="1:7" ht="11.25" customHeight="1">
      <c r="A14" s="6">
        <f t="shared" si="2"/>
        <v>38687</v>
      </c>
      <c r="B14" s="7">
        <v>110233</v>
      </c>
      <c r="C14" s="7">
        <v>12</v>
      </c>
      <c r="D14" s="7">
        <v>645</v>
      </c>
      <c r="E14" s="7">
        <v>349</v>
      </c>
      <c r="F14" s="7">
        <f t="shared" si="0"/>
        <v>1006</v>
      </c>
      <c r="G14" s="7">
        <f t="shared" si="1"/>
        <v>111239</v>
      </c>
    </row>
    <row r="15" spans="1:7" ht="11.25" customHeight="1">
      <c r="A15" s="2">
        <f t="shared" si="2"/>
        <v>38718</v>
      </c>
      <c r="B15" s="3">
        <v>101573</v>
      </c>
      <c r="C15" s="3">
        <v>11</v>
      </c>
      <c r="D15" s="3">
        <v>467</v>
      </c>
      <c r="E15" s="3">
        <v>335</v>
      </c>
      <c r="F15" s="3">
        <f t="shared" si="0"/>
        <v>813</v>
      </c>
      <c r="G15" s="3">
        <f t="shared" si="1"/>
        <v>102386</v>
      </c>
    </row>
    <row r="16" spans="1:7" ht="11.25" customHeight="1">
      <c r="A16" s="2">
        <f t="shared" si="2"/>
        <v>38749</v>
      </c>
      <c r="B16" s="3">
        <v>100281</v>
      </c>
      <c r="C16" s="3">
        <v>11</v>
      </c>
      <c r="D16" s="3">
        <v>650</v>
      </c>
      <c r="E16" s="3">
        <v>358</v>
      </c>
      <c r="F16" s="3">
        <f t="shared" si="0"/>
        <v>1019</v>
      </c>
      <c r="G16" s="3">
        <f t="shared" si="1"/>
        <v>101300</v>
      </c>
    </row>
    <row r="17" spans="1:7" ht="11.25" customHeight="1">
      <c r="A17" s="2">
        <f t="shared" si="2"/>
        <v>38777</v>
      </c>
      <c r="B17" s="3">
        <v>115062</v>
      </c>
      <c r="C17" s="3">
        <v>15</v>
      </c>
      <c r="D17" s="3">
        <v>707</v>
      </c>
      <c r="E17" s="3">
        <v>373</v>
      </c>
      <c r="F17" s="3">
        <f t="shared" si="0"/>
        <v>1095</v>
      </c>
      <c r="G17" s="3">
        <f t="shared" si="1"/>
        <v>116157</v>
      </c>
    </row>
    <row r="18" spans="1:7" ht="11.25" customHeight="1">
      <c r="A18" s="2">
        <f t="shared" si="2"/>
        <v>38808</v>
      </c>
      <c r="B18" s="3">
        <v>102026</v>
      </c>
      <c r="C18" s="3">
        <v>11</v>
      </c>
      <c r="D18" s="3">
        <v>714</v>
      </c>
      <c r="E18" s="3">
        <v>326</v>
      </c>
      <c r="F18" s="3">
        <f t="shared" si="0"/>
        <v>1051</v>
      </c>
      <c r="G18" s="3">
        <f t="shared" si="1"/>
        <v>103077</v>
      </c>
    </row>
    <row r="19" spans="1:7" ht="11.25" customHeight="1">
      <c r="A19" s="2">
        <f t="shared" si="2"/>
        <v>38838</v>
      </c>
      <c r="B19" s="3">
        <v>105445</v>
      </c>
      <c r="C19" s="3">
        <v>22</v>
      </c>
      <c r="D19" s="3">
        <v>565</v>
      </c>
      <c r="E19" s="3">
        <v>365</v>
      </c>
      <c r="F19" s="3">
        <f t="shared" si="0"/>
        <v>952</v>
      </c>
      <c r="G19" s="3">
        <f t="shared" si="1"/>
        <v>106397</v>
      </c>
    </row>
    <row r="20" spans="1:7" ht="11.25" customHeight="1">
      <c r="A20" s="2">
        <f t="shared" si="2"/>
        <v>38869</v>
      </c>
      <c r="B20" s="3">
        <v>107263</v>
      </c>
      <c r="C20" s="3">
        <v>14</v>
      </c>
      <c r="D20" s="3">
        <v>459</v>
      </c>
      <c r="E20" s="3">
        <v>369</v>
      </c>
      <c r="F20" s="3">
        <f t="shared" si="0"/>
        <v>842</v>
      </c>
      <c r="G20" s="3">
        <f t="shared" si="1"/>
        <v>108105</v>
      </c>
    </row>
    <row r="21" spans="1:7" ht="11.25" customHeight="1">
      <c r="A21" s="2">
        <f t="shared" si="2"/>
        <v>38899</v>
      </c>
      <c r="B21" s="3">
        <v>107589</v>
      </c>
      <c r="C21" s="3">
        <v>18</v>
      </c>
      <c r="D21" s="3">
        <v>440</v>
      </c>
      <c r="E21" s="3">
        <v>316</v>
      </c>
      <c r="F21" s="3">
        <f t="shared" si="0"/>
        <v>774</v>
      </c>
      <c r="G21" s="3">
        <f t="shared" si="1"/>
        <v>108363</v>
      </c>
    </row>
    <row r="22" spans="1:7" ht="11.25" customHeight="1">
      <c r="A22" s="2">
        <f t="shared" si="2"/>
        <v>38930</v>
      </c>
      <c r="B22" s="3">
        <v>101564</v>
      </c>
      <c r="C22" s="3">
        <v>12</v>
      </c>
      <c r="D22" s="3">
        <v>569</v>
      </c>
      <c r="E22" s="3">
        <v>355</v>
      </c>
      <c r="F22" s="3">
        <f t="shared" si="0"/>
        <v>936</v>
      </c>
      <c r="G22" s="3">
        <f t="shared" si="1"/>
        <v>102500</v>
      </c>
    </row>
    <row r="23" spans="1:7" ht="11.25" customHeight="1">
      <c r="A23" s="2">
        <f t="shared" si="2"/>
        <v>38961</v>
      </c>
      <c r="B23" s="3">
        <v>106925</v>
      </c>
      <c r="C23" s="3">
        <v>13</v>
      </c>
      <c r="D23" s="3">
        <v>382</v>
      </c>
      <c r="E23" s="3">
        <v>356</v>
      </c>
      <c r="F23" s="3">
        <f t="shared" si="0"/>
        <v>751</v>
      </c>
      <c r="G23" s="3">
        <f t="shared" si="1"/>
        <v>107676</v>
      </c>
    </row>
    <row r="24" spans="1:7" ht="11.25" customHeight="1">
      <c r="A24" s="2">
        <f t="shared" si="2"/>
        <v>38991</v>
      </c>
      <c r="B24" s="3">
        <v>111120</v>
      </c>
      <c r="C24" s="3">
        <v>15</v>
      </c>
      <c r="D24" s="3">
        <v>382</v>
      </c>
      <c r="E24" s="3">
        <v>324</v>
      </c>
      <c r="F24" s="3">
        <f t="shared" si="0"/>
        <v>721</v>
      </c>
      <c r="G24" s="3">
        <f t="shared" si="1"/>
        <v>111841</v>
      </c>
    </row>
    <row r="25" spans="1:7" ht="11.25" customHeight="1">
      <c r="A25" s="2">
        <f t="shared" si="2"/>
        <v>39022</v>
      </c>
      <c r="B25" s="3">
        <v>109453</v>
      </c>
      <c r="C25" s="3">
        <v>29</v>
      </c>
      <c r="D25" s="3">
        <v>556</v>
      </c>
      <c r="E25" s="3">
        <v>337</v>
      </c>
      <c r="F25" s="3">
        <f t="shared" si="0"/>
        <v>922</v>
      </c>
      <c r="G25" s="3">
        <f t="shared" si="1"/>
        <v>110375</v>
      </c>
    </row>
    <row r="26" spans="1:7" ht="11.25" customHeight="1">
      <c r="A26" s="6">
        <f t="shared" si="2"/>
        <v>39052</v>
      </c>
      <c r="B26" s="7">
        <v>96112</v>
      </c>
      <c r="C26" s="7">
        <v>26</v>
      </c>
      <c r="D26" s="7">
        <v>398</v>
      </c>
      <c r="E26" s="7">
        <v>299</v>
      </c>
      <c r="F26" s="7">
        <f t="shared" si="0"/>
        <v>723</v>
      </c>
      <c r="G26" s="7">
        <f t="shared" si="1"/>
        <v>96835</v>
      </c>
    </row>
    <row r="27" spans="1:7" ht="11.25" customHeight="1">
      <c r="A27" s="2">
        <f t="shared" si="2"/>
        <v>39083</v>
      </c>
      <c r="B27" s="3">
        <v>95644</v>
      </c>
      <c r="C27" s="3">
        <v>19</v>
      </c>
      <c r="D27" s="3">
        <v>313</v>
      </c>
      <c r="E27" s="3">
        <v>328</v>
      </c>
      <c r="F27" s="3">
        <f t="shared" si="0"/>
        <v>660</v>
      </c>
      <c r="G27" s="3">
        <f t="shared" si="1"/>
        <v>96304</v>
      </c>
    </row>
    <row r="28" spans="1:7" ht="11.25" customHeight="1">
      <c r="A28" s="2">
        <f t="shared" si="2"/>
        <v>39114</v>
      </c>
      <c r="B28" s="3">
        <v>98403</v>
      </c>
      <c r="C28" s="3">
        <v>19</v>
      </c>
      <c r="D28" s="3">
        <v>392</v>
      </c>
      <c r="E28" s="3">
        <v>373</v>
      </c>
      <c r="F28" s="3">
        <f t="shared" si="0"/>
        <v>784</v>
      </c>
      <c r="G28" s="3">
        <f t="shared" si="1"/>
        <v>99187</v>
      </c>
    </row>
    <row r="29" spans="1:7" ht="11.25" customHeight="1">
      <c r="A29" s="2">
        <f t="shared" si="2"/>
        <v>39142</v>
      </c>
      <c r="B29" s="3">
        <v>112256</v>
      </c>
      <c r="C29" s="3">
        <v>28</v>
      </c>
      <c r="D29" s="3">
        <v>417</v>
      </c>
      <c r="E29" s="3">
        <v>361</v>
      </c>
      <c r="F29" s="3">
        <f t="shared" si="0"/>
        <v>806</v>
      </c>
      <c r="G29" s="3">
        <f t="shared" si="1"/>
        <v>113062</v>
      </c>
    </row>
    <row r="30" spans="1:7" ht="11.25" customHeight="1">
      <c r="A30" s="2">
        <f t="shared" si="2"/>
        <v>39173</v>
      </c>
      <c r="B30" s="3">
        <v>104441</v>
      </c>
      <c r="C30" s="3">
        <v>18</v>
      </c>
      <c r="D30" s="3">
        <v>345</v>
      </c>
      <c r="E30" s="3">
        <v>307</v>
      </c>
      <c r="F30" s="3">
        <f t="shared" si="0"/>
        <v>670</v>
      </c>
      <c r="G30" s="3">
        <f t="shared" si="1"/>
        <v>105111</v>
      </c>
    </row>
    <row r="31" spans="1:7" ht="11.25" customHeight="1">
      <c r="A31" s="2">
        <f t="shared" si="2"/>
        <v>39203</v>
      </c>
      <c r="B31" s="3">
        <v>111613</v>
      </c>
      <c r="C31" s="3">
        <v>23</v>
      </c>
      <c r="D31" s="3">
        <v>400</v>
      </c>
      <c r="E31" s="3">
        <v>371</v>
      </c>
      <c r="F31" s="3">
        <f t="shared" si="0"/>
        <v>794</v>
      </c>
      <c r="G31" s="3">
        <f t="shared" si="1"/>
        <v>112407</v>
      </c>
    </row>
    <row r="32" spans="1:7" ht="11.25" customHeight="1">
      <c r="A32" s="2">
        <f t="shared" si="2"/>
        <v>39234</v>
      </c>
      <c r="B32" s="3">
        <v>111857</v>
      </c>
      <c r="C32" s="3">
        <v>23.37</v>
      </c>
      <c r="D32" s="3">
        <v>397</v>
      </c>
      <c r="E32" s="3">
        <v>338.479</v>
      </c>
      <c r="F32" s="3">
        <f t="shared" si="0"/>
        <v>758.8489999999999</v>
      </c>
      <c r="G32" s="3">
        <f t="shared" si="1"/>
        <v>112615.849</v>
      </c>
    </row>
    <row r="33" spans="1:7" ht="11.25" customHeight="1">
      <c r="A33" s="2">
        <f t="shared" si="2"/>
        <v>39264</v>
      </c>
      <c r="B33" s="3">
        <v>111874</v>
      </c>
      <c r="C33" s="3">
        <v>21</v>
      </c>
      <c r="D33" s="3">
        <v>384</v>
      </c>
      <c r="E33" s="3">
        <v>315</v>
      </c>
      <c r="F33" s="3">
        <f t="shared" si="0"/>
        <v>720</v>
      </c>
      <c r="G33" s="3">
        <f t="shared" si="1"/>
        <v>112594</v>
      </c>
    </row>
    <row r="34" spans="1:7" ht="11.25" customHeight="1">
      <c r="A34" s="2">
        <f t="shared" si="2"/>
        <v>39295</v>
      </c>
      <c r="B34" s="3">
        <v>109516</v>
      </c>
      <c r="C34" s="3">
        <v>23</v>
      </c>
      <c r="D34" s="3">
        <v>382</v>
      </c>
      <c r="E34" s="3">
        <v>355</v>
      </c>
      <c r="F34" s="3">
        <f t="shared" si="0"/>
        <v>760</v>
      </c>
      <c r="G34" s="3">
        <f t="shared" si="1"/>
        <v>110276</v>
      </c>
    </row>
    <row r="35" spans="1:7" ht="11.25" customHeight="1">
      <c r="A35" s="2">
        <f t="shared" si="2"/>
        <v>39326</v>
      </c>
      <c r="B35" s="3">
        <v>114623.84</v>
      </c>
      <c r="C35" s="3">
        <v>26.293</v>
      </c>
      <c r="D35" s="3">
        <v>374.626</v>
      </c>
      <c r="E35" s="3">
        <v>327.476</v>
      </c>
      <c r="F35" s="3">
        <f aca="true" t="shared" si="3" ref="F35:F66">C35+D35+E35</f>
        <v>728.395</v>
      </c>
      <c r="G35" s="3">
        <f t="shared" si="1"/>
        <v>115352.235</v>
      </c>
    </row>
    <row r="36" spans="1:7" ht="11.25" customHeight="1">
      <c r="A36" s="2">
        <f t="shared" si="2"/>
        <v>39356</v>
      </c>
      <c r="B36" s="3">
        <v>114662</v>
      </c>
      <c r="C36" s="3">
        <v>26</v>
      </c>
      <c r="D36" s="3">
        <v>304</v>
      </c>
      <c r="E36" s="3">
        <v>306</v>
      </c>
      <c r="F36" s="3">
        <f t="shared" si="3"/>
        <v>636</v>
      </c>
      <c r="G36" s="3">
        <f t="shared" si="1"/>
        <v>115298</v>
      </c>
    </row>
    <row r="37" spans="1:7" ht="11.25" customHeight="1">
      <c r="A37" s="2">
        <f t="shared" si="2"/>
        <v>39387</v>
      </c>
      <c r="B37" s="3">
        <v>116456</v>
      </c>
      <c r="C37" s="3">
        <v>37</v>
      </c>
      <c r="D37" s="3">
        <v>341</v>
      </c>
      <c r="E37" s="3">
        <v>330</v>
      </c>
      <c r="F37" s="3">
        <f t="shared" si="3"/>
        <v>708</v>
      </c>
      <c r="G37" s="3">
        <f t="shared" si="1"/>
        <v>117164</v>
      </c>
    </row>
    <row r="38" spans="1:7" ht="11.25" customHeight="1">
      <c r="A38" s="6">
        <f t="shared" si="2"/>
        <v>39417</v>
      </c>
      <c r="B38" s="7">
        <v>112298</v>
      </c>
      <c r="C38" s="7">
        <v>32</v>
      </c>
      <c r="D38" s="7">
        <v>230</v>
      </c>
      <c r="E38" s="7">
        <v>241</v>
      </c>
      <c r="F38" s="7">
        <f t="shared" si="3"/>
        <v>503</v>
      </c>
      <c r="G38" s="7">
        <f t="shared" si="1"/>
        <v>112801</v>
      </c>
    </row>
    <row r="39" spans="1:7" ht="11.25" customHeight="1">
      <c r="A39" s="2">
        <f t="shared" si="2"/>
        <v>39448</v>
      </c>
      <c r="B39" s="3">
        <v>105475</v>
      </c>
      <c r="C39" s="3">
        <v>34</v>
      </c>
      <c r="D39" s="3">
        <v>297</v>
      </c>
      <c r="E39" s="3">
        <v>323</v>
      </c>
      <c r="F39" s="3">
        <f t="shared" si="3"/>
        <v>654</v>
      </c>
      <c r="G39" s="3">
        <f t="shared" si="1"/>
        <v>106129</v>
      </c>
    </row>
    <row r="40" spans="1:7" ht="11.25" customHeight="1">
      <c r="A40" s="2">
        <f t="shared" si="2"/>
        <v>39479</v>
      </c>
      <c r="B40" s="3">
        <v>110919</v>
      </c>
      <c r="C40" s="3">
        <v>27</v>
      </c>
      <c r="D40" s="3">
        <v>349</v>
      </c>
      <c r="E40" s="3">
        <v>334</v>
      </c>
      <c r="F40" s="3">
        <f t="shared" si="3"/>
        <v>710</v>
      </c>
      <c r="G40" s="3">
        <f t="shared" si="1"/>
        <v>111629</v>
      </c>
    </row>
    <row r="41" spans="1:7" ht="11.25" customHeight="1">
      <c r="A41" s="2">
        <f t="shared" si="2"/>
        <v>39508</v>
      </c>
      <c r="B41" s="3">
        <v>119265</v>
      </c>
      <c r="C41" s="3">
        <v>27</v>
      </c>
      <c r="D41" s="3">
        <v>320</v>
      </c>
      <c r="E41" s="3">
        <v>337</v>
      </c>
      <c r="F41" s="3">
        <f t="shared" si="3"/>
        <v>684</v>
      </c>
      <c r="G41" s="3">
        <f t="shared" si="1"/>
        <v>119949</v>
      </c>
    </row>
    <row r="42" spans="1:7" ht="11.25" customHeight="1">
      <c r="A42" s="2">
        <f t="shared" si="2"/>
        <v>39539</v>
      </c>
      <c r="B42" s="3">
        <v>120950</v>
      </c>
      <c r="C42" s="3">
        <v>29</v>
      </c>
      <c r="D42" s="3">
        <v>360</v>
      </c>
      <c r="E42" s="3">
        <v>380</v>
      </c>
      <c r="F42" s="3">
        <f t="shared" si="3"/>
        <v>769</v>
      </c>
      <c r="G42" s="3">
        <f t="shared" si="1"/>
        <v>121719</v>
      </c>
    </row>
    <row r="43" spans="1:7" ht="11.25" customHeight="1">
      <c r="A43" s="2">
        <f t="shared" si="2"/>
        <v>39569</v>
      </c>
      <c r="B43" s="3">
        <v>123862</v>
      </c>
      <c r="C43" s="3">
        <v>20</v>
      </c>
      <c r="D43" s="3">
        <v>327</v>
      </c>
      <c r="E43" s="3">
        <v>348</v>
      </c>
      <c r="F43" s="3">
        <f t="shared" si="3"/>
        <v>695</v>
      </c>
      <c r="G43" s="3">
        <f t="shared" si="1"/>
        <v>124557</v>
      </c>
    </row>
    <row r="44" spans="1:7" ht="11.25" customHeight="1">
      <c r="A44" s="2">
        <f t="shared" si="2"/>
        <v>39600</v>
      </c>
      <c r="B44" s="3">
        <v>120963</v>
      </c>
      <c r="C44" s="3">
        <v>23</v>
      </c>
      <c r="D44" s="3">
        <v>280</v>
      </c>
      <c r="E44" s="3">
        <v>378.053</v>
      </c>
      <c r="F44" s="3">
        <f t="shared" si="3"/>
        <v>681.053</v>
      </c>
      <c r="G44" s="3">
        <f t="shared" si="1"/>
        <v>121644.053</v>
      </c>
    </row>
    <row r="45" spans="1:7" ht="11.25" customHeight="1">
      <c r="A45" s="2">
        <f t="shared" si="2"/>
        <v>39630</v>
      </c>
      <c r="B45" s="3">
        <v>123996</v>
      </c>
      <c r="C45" s="3">
        <v>22</v>
      </c>
      <c r="D45" s="3">
        <v>315</v>
      </c>
      <c r="E45" s="3">
        <v>364</v>
      </c>
      <c r="F45" s="3">
        <f t="shared" si="3"/>
        <v>701</v>
      </c>
      <c r="G45" s="3">
        <f t="shared" si="1"/>
        <v>124697</v>
      </c>
    </row>
    <row r="46" spans="1:7" ht="11.25" customHeight="1">
      <c r="A46" s="2">
        <f t="shared" si="2"/>
        <v>39661</v>
      </c>
      <c r="B46" s="3">
        <v>120285</v>
      </c>
      <c r="C46" s="3">
        <v>17</v>
      </c>
      <c r="D46" s="3">
        <v>395</v>
      </c>
      <c r="E46" s="3">
        <v>356</v>
      </c>
      <c r="F46" s="3">
        <f t="shared" si="3"/>
        <v>768</v>
      </c>
      <c r="G46" s="3">
        <f t="shared" si="1"/>
        <v>121053</v>
      </c>
    </row>
    <row r="47" spans="1:7" ht="11.25" customHeight="1">
      <c r="A47" s="2">
        <f t="shared" si="2"/>
        <v>39692</v>
      </c>
      <c r="B47" s="3">
        <v>117521</v>
      </c>
      <c r="C47" s="3">
        <v>18</v>
      </c>
      <c r="D47" s="3">
        <v>282</v>
      </c>
      <c r="E47" s="3">
        <v>339</v>
      </c>
      <c r="F47" s="3">
        <f t="shared" si="3"/>
        <v>639</v>
      </c>
      <c r="G47" s="3">
        <f t="shared" si="1"/>
        <v>118160</v>
      </c>
    </row>
    <row r="48" spans="1:7" ht="11.25" customHeight="1">
      <c r="A48" s="2">
        <f t="shared" si="2"/>
        <v>39722</v>
      </c>
      <c r="B48" s="3">
        <v>119501</v>
      </c>
      <c r="C48" s="3">
        <v>20</v>
      </c>
      <c r="D48" s="3">
        <v>314</v>
      </c>
      <c r="E48" s="3">
        <v>388</v>
      </c>
      <c r="F48" s="3">
        <f t="shared" si="3"/>
        <v>722</v>
      </c>
      <c r="G48" s="3">
        <f t="shared" si="1"/>
        <v>120223</v>
      </c>
    </row>
    <row r="49" spans="1:7" ht="11.25" customHeight="1">
      <c r="A49" s="2">
        <f t="shared" si="2"/>
        <v>39753</v>
      </c>
      <c r="B49" s="3">
        <v>117621</v>
      </c>
      <c r="C49" s="3">
        <v>14</v>
      </c>
      <c r="D49" s="3">
        <v>263</v>
      </c>
      <c r="E49" s="3">
        <v>271</v>
      </c>
      <c r="F49" s="3">
        <f t="shared" si="3"/>
        <v>548</v>
      </c>
      <c r="G49" s="3">
        <f t="shared" si="1"/>
        <v>118169</v>
      </c>
    </row>
    <row r="50" spans="1:7" ht="11.25" customHeight="1">
      <c r="A50" s="6">
        <f t="shared" si="2"/>
        <v>39783</v>
      </c>
      <c r="B50" s="7">
        <v>100210</v>
      </c>
      <c r="C50" s="7">
        <v>13</v>
      </c>
      <c r="D50" s="7">
        <v>207</v>
      </c>
      <c r="E50" s="7">
        <v>280</v>
      </c>
      <c r="F50" s="7">
        <f t="shared" si="3"/>
        <v>500</v>
      </c>
      <c r="G50" s="7">
        <f t="shared" si="1"/>
        <v>100710</v>
      </c>
    </row>
    <row r="51" spans="1:7" ht="11.25" customHeight="1">
      <c r="A51" s="2">
        <f t="shared" si="2"/>
        <v>39814</v>
      </c>
      <c r="B51" s="3">
        <v>92580</v>
      </c>
      <c r="C51" s="3">
        <v>14</v>
      </c>
      <c r="D51" s="3">
        <v>121</v>
      </c>
      <c r="E51" s="3">
        <v>410</v>
      </c>
      <c r="F51" s="3">
        <f t="shared" si="3"/>
        <v>545</v>
      </c>
      <c r="G51" s="3">
        <f t="shared" si="1"/>
        <v>93125</v>
      </c>
    </row>
    <row r="52" spans="1:7" ht="11.25" customHeight="1">
      <c r="A52" s="2">
        <f t="shared" si="2"/>
        <v>39845</v>
      </c>
      <c r="B52" s="3">
        <v>91046</v>
      </c>
      <c r="C52" s="3">
        <v>13</v>
      </c>
      <c r="D52" s="3">
        <v>139</v>
      </c>
      <c r="E52" s="3">
        <v>400</v>
      </c>
      <c r="F52" s="3">
        <f t="shared" si="3"/>
        <v>552</v>
      </c>
      <c r="G52" s="3">
        <f t="shared" si="1"/>
        <v>91598</v>
      </c>
    </row>
    <row r="53" spans="1:7" ht="11.25" customHeight="1">
      <c r="A53" s="2">
        <f t="shared" si="2"/>
        <v>39873</v>
      </c>
      <c r="B53" s="3">
        <v>102962.806</v>
      </c>
      <c r="C53" s="3">
        <v>15.795</v>
      </c>
      <c r="D53" s="3">
        <v>192.733</v>
      </c>
      <c r="E53" s="3">
        <v>541.877</v>
      </c>
      <c r="F53" s="3">
        <f t="shared" si="3"/>
        <v>750.405</v>
      </c>
      <c r="G53" s="3">
        <f t="shared" si="1"/>
        <v>103713.21099999998</v>
      </c>
    </row>
    <row r="54" spans="1:7" ht="11.25" customHeight="1">
      <c r="A54" s="2">
        <f t="shared" si="2"/>
        <v>39904</v>
      </c>
      <c r="B54" s="3">
        <v>93171.219</v>
      </c>
      <c r="C54" s="3">
        <v>13.928</v>
      </c>
      <c r="D54" s="3">
        <v>190.412</v>
      </c>
      <c r="E54" s="3">
        <v>436.568</v>
      </c>
      <c r="F54" s="3">
        <f t="shared" si="3"/>
        <v>640.908</v>
      </c>
      <c r="G54" s="3">
        <f t="shared" si="1"/>
        <v>93812.127</v>
      </c>
    </row>
    <row r="55" spans="1:7" ht="11.25" customHeight="1">
      <c r="A55" s="2">
        <f t="shared" si="2"/>
        <v>39934</v>
      </c>
      <c r="B55" s="3">
        <v>100045.066</v>
      </c>
      <c r="C55" s="3">
        <v>17.063</v>
      </c>
      <c r="D55" s="3">
        <v>203.112</v>
      </c>
      <c r="E55" s="3">
        <v>387.661</v>
      </c>
      <c r="F55" s="3">
        <f t="shared" si="3"/>
        <v>607.836</v>
      </c>
      <c r="G55" s="3">
        <f t="shared" si="1"/>
        <v>100652.90199999999</v>
      </c>
    </row>
    <row r="56" spans="1:7" ht="11.25" customHeight="1">
      <c r="A56" s="2">
        <f t="shared" si="2"/>
        <v>39965</v>
      </c>
      <c r="B56" s="3">
        <v>103403.435</v>
      </c>
      <c r="C56" s="3">
        <v>18.233</v>
      </c>
      <c r="D56" s="3">
        <v>300.293</v>
      </c>
      <c r="E56" s="3">
        <v>429.382</v>
      </c>
      <c r="F56" s="3">
        <f t="shared" si="3"/>
        <v>747.908</v>
      </c>
      <c r="G56" s="3">
        <f t="shared" si="1"/>
        <v>104151.343</v>
      </c>
    </row>
    <row r="57" spans="1:7" ht="11.25" customHeight="1">
      <c r="A57" s="2">
        <f t="shared" si="2"/>
        <v>39995</v>
      </c>
      <c r="B57" s="3">
        <v>109253.97</v>
      </c>
      <c r="C57" s="3">
        <v>21.544</v>
      </c>
      <c r="D57" s="3">
        <v>298.67</v>
      </c>
      <c r="E57" s="3">
        <v>433.308</v>
      </c>
      <c r="F57" s="3">
        <f t="shared" si="3"/>
        <v>753.5219999999999</v>
      </c>
      <c r="G57" s="3">
        <f t="shared" si="1"/>
        <v>110007.492</v>
      </c>
    </row>
    <row r="58" spans="1:7" ht="11.25" customHeight="1">
      <c r="A58" s="2">
        <f t="shared" si="2"/>
        <v>40026</v>
      </c>
      <c r="B58" s="3">
        <v>111324.349</v>
      </c>
      <c r="C58" s="3">
        <v>19.136</v>
      </c>
      <c r="D58" s="3">
        <v>321.741</v>
      </c>
      <c r="E58" s="3">
        <v>377.735</v>
      </c>
      <c r="F58" s="3">
        <f t="shared" si="3"/>
        <v>718.6120000000001</v>
      </c>
      <c r="G58" s="3">
        <f t="shared" si="1"/>
        <v>112042.961</v>
      </c>
    </row>
    <row r="59" spans="1:7" ht="11.25" customHeight="1">
      <c r="A59" s="2">
        <f t="shared" si="2"/>
        <v>40057</v>
      </c>
      <c r="B59" s="3">
        <v>110244.104</v>
      </c>
      <c r="C59" s="3">
        <v>19.318</v>
      </c>
      <c r="D59" s="3">
        <v>352.906</v>
      </c>
      <c r="E59" s="3">
        <v>405.405</v>
      </c>
      <c r="F59" s="3">
        <f t="shared" si="3"/>
        <v>777.6289999999999</v>
      </c>
      <c r="G59" s="3">
        <f t="shared" si="1"/>
        <v>111021.73300000001</v>
      </c>
    </row>
    <row r="60" spans="1:7" ht="11.25" customHeight="1">
      <c r="A60" s="2">
        <f t="shared" si="2"/>
        <v>40087</v>
      </c>
      <c r="B60" s="3">
        <v>120617.779</v>
      </c>
      <c r="C60" s="3">
        <v>18.884</v>
      </c>
      <c r="D60" s="3">
        <v>215.049</v>
      </c>
      <c r="E60" s="3">
        <v>410.477</v>
      </c>
      <c r="F60" s="3">
        <f t="shared" si="3"/>
        <v>644.41</v>
      </c>
      <c r="G60" s="3">
        <f t="shared" si="1"/>
        <v>121262.189</v>
      </c>
    </row>
    <row r="61" spans="1:7" ht="11.25" customHeight="1">
      <c r="A61" s="2">
        <f t="shared" si="2"/>
        <v>40118</v>
      </c>
      <c r="B61" s="3">
        <v>123439.013</v>
      </c>
      <c r="C61" s="3">
        <v>18.816</v>
      </c>
      <c r="D61" s="3">
        <v>159.235</v>
      </c>
      <c r="E61" s="3">
        <v>339.88</v>
      </c>
      <c r="F61" s="3">
        <f t="shared" si="3"/>
        <v>517.931</v>
      </c>
      <c r="G61" s="3">
        <f t="shared" si="1"/>
        <v>123956.94400000002</v>
      </c>
    </row>
    <row r="62" spans="1:7" ht="11.25" customHeight="1">
      <c r="A62" s="6">
        <f t="shared" si="2"/>
        <v>40148</v>
      </c>
      <c r="B62" s="7">
        <v>120208.774</v>
      </c>
      <c r="C62" s="7">
        <v>19.59</v>
      </c>
      <c r="D62" s="7">
        <v>218.503</v>
      </c>
      <c r="E62" s="7">
        <v>348.392</v>
      </c>
      <c r="F62" s="7">
        <f t="shared" si="3"/>
        <v>586.485</v>
      </c>
      <c r="G62" s="7">
        <f t="shared" si="1"/>
        <v>120795.259</v>
      </c>
    </row>
    <row r="63" spans="1:7" ht="11.25" customHeight="1">
      <c r="A63" s="2">
        <f t="shared" si="2"/>
        <v>40179</v>
      </c>
      <c r="B63" s="3">
        <v>106299.456</v>
      </c>
      <c r="C63" s="3">
        <v>11.867</v>
      </c>
      <c r="D63" s="3">
        <v>198.398</v>
      </c>
      <c r="E63" s="3">
        <v>360.313</v>
      </c>
      <c r="F63" s="3">
        <f t="shared" si="3"/>
        <v>570.578</v>
      </c>
      <c r="G63" s="3">
        <f t="shared" si="1"/>
        <v>106870.034</v>
      </c>
    </row>
    <row r="64" spans="1:7" ht="11.25" customHeight="1">
      <c r="A64" s="2">
        <f t="shared" si="2"/>
        <v>40210</v>
      </c>
      <c r="B64" s="3">
        <v>113021.135</v>
      </c>
      <c r="C64" s="3">
        <v>7.086</v>
      </c>
      <c r="D64" s="3">
        <v>207.603</v>
      </c>
      <c r="E64" s="3">
        <v>354.962</v>
      </c>
      <c r="F64" s="3">
        <f t="shared" si="3"/>
        <v>569.6510000000001</v>
      </c>
      <c r="G64" s="3">
        <f t="shared" si="1"/>
        <v>113590.786</v>
      </c>
    </row>
    <row r="65" spans="1:7" ht="11.25" customHeight="1">
      <c r="A65" s="2">
        <f t="shared" si="2"/>
        <v>40238</v>
      </c>
      <c r="B65" s="3">
        <v>133398.959</v>
      </c>
      <c r="C65" s="3">
        <v>3.464</v>
      </c>
      <c r="D65" s="3">
        <v>446.624</v>
      </c>
      <c r="E65" s="3">
        <v>446.87</v>
      </c>
      <c r="F65" s="3">
        <f t="shared" si="3"/>
        <v>896.9580000000001</v>
      </c>
      <c r="G65" s="3">
        <f t="shared" si="1"/>
        <v>134295.91700000002</v>
      </c>
    </row>
    <row r="66" spans="1:7" ht="11.25" customHeight="1">
      <c r="A66" s="2">
        <f t="shared" si="2"/>
        <v>40269</v>
      </c>
      <c r="B66" s="3">
        <v>100477.002</v>
      </c>
      <c r="C66" s="3">
        <v>1.252</v>
      </c>
      <c r="D66" s="3">
        <v>561.741</v>
      </c>
      <c r="E66" s="3">
        <v>372.952</v>
      </c>
      <c r="F66" s="3">
        <f t="shared" si="3"/>
        <v>935.9449999999999</v>
      </c>
      <c r="G66" s="3">
        <f t="shared" si="1"/>
        <v>101412.94699999999</v>
      </c>
    </row>
    <row r="67" spans="1:7" ht="11.25" customHeight="1">
      <c r="A67" s="2">
        <f t="shared" si="2"/>
        <v>40299</v>
      </c>
      <c r="B67" s="3">
        <v>136164.647</v>
      </c>
      <c r="C67" s="3">
        <v>1.998</v>
      </c>
      <c r="D67" s="3">
        <v>264.443</v>
      </c>
      <c r="E67" s="3">
        <v>418.065</v>
      </c>
      <c r="F67" s="3">
        <f aca="true" t="shared" si="4" ref="F67:F98">C67+D67+E67</f>
        <v>684.506</v>
      </c>
      <c r="G67" s="3">
        <f t="shared" si="1"/>
        <v>136849.153</v>
      </c>
    </row>
    <row r="68" spans="1:7" ht="11.25" customHeight="1">
      <c r="A68" s="2">
        <f t="shared" si="2"/>
        <v>40330</v>
      </c>
      <c r="B68" s="3">
        <v>127574.111</v>
      </c>
      <c r="C68" s="3">
        <v>2.182</v>
      </c>
      <c r="D68" s="3">
        <v>359.13</v>
      </c>
      <c r="E68" s="3">
        <v>423.805</v>
      </c>
      <c r="F68" s="3">
        <f t="shared" si="4"/>
        <v>785.117</v>
      </c>
      <c r="G68" s="3">
        <f aca="true" t="shared" si="5" ref="G68:G99">SUM(B68:E68)</f>
        <v>128359.228</v>
      </c>
    </row>
    <row r="69" spans="1:7" ht="11.25" customHeight="1">
      <c r="A69" s="2">
        <f aca="true" t="shared" si="6" ref="A69:A110">EDATE(A68,1)</f>
        <v>40360</v>
      </c>
      <c r="B69" s="3">
        <v>130094.106</v>
      </c>
      <c r="C69" s="3">
        <v>15.773</v>
      </c>
      <c r="D69" s="3">
        <v>220.747</v>
      </c>
      <c r="E69" s="3">
        <v>519.51</v>
      </c>
      <c r="F69" s="3">
        <f t="shared" si="4"/>
        <v>756.03</v>
      </c>
      <c r="G69" s="3">
        <f t="shared" si="5"/>
        <v>130850.136</v>
      </c>
    </row>
    <row r="70" spans="1:7" ht="11.25" customHeight="1">
      <c r="A70" s="2">
        <f t="shared" si="6"/>
        <v>40391</v>
      </c>
      <c r="B70" s="3">
        <v>127199.515</v>
      </c>
      <c r="C70" s="3">
        <v>11.463</v>
      </c>
      <c r="D70" s="3">
        <v>303.077</v>
      </c>
      <c r="E70" s="3">
        <v>520.388</v>
      </c>
      <c r="F70" s="3">
        <f t="shared" si="4"/>
        <v>834.9280000000001</v>
      </c>
      <c r="G70" s="3">
        <f t="shared" si="5"/>
        <v>128034.44300000001</v>
      </c>
    </row>
    <row r="71" spans="1:7" ht="11.25" customHeight="1">
      <c r="A71" s="2">
        <f t="shared" si="6"/>
        <v>40422</v>
      </c>
      <c r="B71" s="3">
        <v>123679.52</v>
      </c>
      <c r="C71" s="3">
        <v>21.632</v>
      </c>
      <c r="D71" s="3">
        <v>379.802</v>
      </c>
      <c r="E71" s="3">
        <v>523.791</v>
      </c>
      <c r="F71" s="3">
        <f t="shared" si="4"/>
        <v>925.2250000000001</v>
      </c>
      <c r="G71" s="3">
        <f t="shared" si="5"/>
        <v>124604.745</v>
      </c>
    </row>
    <row r="72" spans="1:7" ht="11.25" customHeight="1">
      <c r="A72" s="2">
        <f t="shared" si="6"/>
        <v>40452</v>
      </c>
      <c r="B72" s="3">
        <v>138301.123</v>
      </c>
      <c r="C72" s="3">
        <v>15.649</v>
      </c>
      <c r="D72" s="3">
        <v>120.745</v>
      </c>
      <c r="E72" s="3">
        <v>378.273</v>
      </c>
      <c r="F72" s="3">
        <f t="shared" si="4"/>
        <v>514.667</v>
      </c>
      <c r="G72" s="3">
        <f t="shared" si="5"/>
        <v>138815.78999999998</v>
      </c>
    </row>
    <row r="73" spans="1:7" ht="11.25" customHeight="1">
      <c r="A73" s="2">
        <f t="shared" si="6"/>
        <v>40483</v>
      </c>
      <c r="B73" s="3">
        <v>127961.001</v>
      </c>
      <c r="C73" s="3">
        <v>21.933</v>
      </c>
      <c r="D73" s="3">
        <v>348.751</v>
      </c>
      <c r="E73" s="3">
        <v>404.427</v>
      </c>
      <c r="F73" s="3">
        <f t="shared" si="4"/>
        <v>775.111</v>
      </c>
      <c r="G73" s="3">
        <f t="shared" si="5"/>
        <v>128736.11200000001</v>
      </c>
    </row>
    <row r="74" spans="1:7" ht="11.25" customHeight="1">
      <c r="A74" s="6">
        <f t="shared" si="6"/>
        <v>40513</v>
      </c>
      <c r="B74" s="7">
        <v>108912.801</v>
      </c>
      <c r="C74" s="7">
        <v>1.868</v>
      </c>
      <c r="D74" s="7">
        <v>332.988</v>
      </c>
      <c r="E74" s="7">
        <v>405.039</v>
      </c>
      <c r="F74" s="7">
        <f t="shared" si="4"/>
        <v>739.895</v>
      </c>
      <c r="G74" s="7">
        <f t="shared" si="5"/>
        <v>109652.69600000001</v>
      </c>
    </row>
    <row r="75" spans="1:7" ht="11.25" customHeight="1">
      <c r="A75" s="2">
        <f t="shared" si="6"/>
        <v>40544</v>
      </c>
      <c r="B75" s="3">
        <v>116176</v>
      </c>
      <c r="C75" s="3">
        <v>7</v>
      </c>
      <c r="D75" s="3">
        <v>466</v>
      </c>
      <c r="E75" s="3">
        <v>441</v>
      </c>
      <c r="F75" s="3">
        <f t="shared" si="4"/>
        <v>914</v>
      </c>
      <c r="G75" s="3">
        <f t="shared" si="5"/>
        <v>117090</v>
      </c>
    </row>
    <row r="76" spans="1:7" ht="11.25" customHeight="1">
      <c r="A76" s="2">
        <f t="shared" si="6"/>
        <v>40575</v>
      </c>
      <c r="B76" s="3">
        <v>118324.881</v>
      </c>
      <c r="C76" s="3">
        <v>12.904</v>
      </c>
      <c r="D76" s="3">
        <v>455.177</v>
      </c>
      <c r="E76" s="3">
        <v>541.154</v>
      </c>
      <c r="F76" s="3">
        <f t="shared" si="4"/>
        <v>1009.235</v>
      </c>
      <c r="G76" s="3">
        <f t="shared" si="5"/>
        <v>119334.11599999998</v>
      </c>
    </row>
    <row r="77" spans="1:7" ht="11.25" customHeight="1">
      <c r="A77" s="2">
        <f t="shared" si="6"/>
        <v>40603</v>
      </c>
      <c r="B77" s="3">
        <v>130909.262</v>
      </c>
      <c r="C77" s="3">
        <v>11.533</v>
      </c>
      <c r="D77" s="3">
        <v>273.708</v>
      </c>
      <c r="E77" s="3">
        <v>542.275</v>
      </c>
      <c r="F77" s="3">
        <f t="shared" si="4"/>
        <v>827.5160000000001</v>
      </c>
      <c r="G77" s="3">
        <f t="shared" si="5"/>
        <v>131736.778</v>
      </c>
    </row>
    <row r="78" spans="1:7" ht="11.25" customHeight="1">
      <c r="A78" s="2">
        <f t="shared" si="6"/>
        <v>40634</v>
      </c>
      <c r="B78" s="3">
        <v>121688.987</v>
      </c>
      <c r="C78" s="3">
        <v>7.257</v>
      </c>
      <c r="D78" s="3">
        <v>121.843</v>
      </c>
      <c r="E78" s="3">
        <v>492.641</v>
      </c>
      <c r="F78" s="3">
        <f t="shared" si="4"/>
        <v>621.741</v>
      </c>
      <c r="G78" s="3">
        <f t="shared" si="5"/>
        <v>122310.72799999999</v>
      </c>
    </row>
    <row r="79" spans="1:7" ht="11.25" customHeight="1">
      <c r="A79" s="2">
        <f t="shared" si="6"/>
        <v>40664</v>
      </c>
      <c r="B79" s="3">
        <v>128082.517</v>
      </c>
      <c r="C79" s="3">
        <v>14.43</v>
      </c>
      <c r="D79" s="3">
        <v>147.895</v>
      </c>
      <c r="E79" s="3">
        <v>372.856</v>
      </c>
      <c r="F79" s="3">
        <f t="shared" si="4"/>
        <v>535.181</v>
      </c>
      <c r="G79" s="3">
        <f t="shared" si="5"/>
        <v>128617.698</v>
      </c>
    </row>
    <row r="80" spans="1:7" ht="11.25" customHeight="1">
      <c r="A80" s="2">
        <f t="shared" si="6"/>
        <v>40695</v>
      </c>
      <c r="B80" s="3">
        <v>125718.255</v>
      </c>
      <c r="C80" s="3">
        <v>19.296</v>
      </c>
      <c r="D80" s="3">
        <v>184.81</v>
      </c>
      <c r="E80" s="3">
        <v>491.674</v>
      </c>
      <c r="F80" s="3">
        <f t="shared" si="4"/>
        <v>695.78</v>
      </c>
      <c r="G80" s="3">
        <f t="shared" si="5"/>
        <v>126414.035</v>
      </c>
    </row>
    <row r="81" spans="1:7" ht="11.25" customHeight="1">
      <c r="A81" s="2">
        <f t="shared" si="6"/>
        <v>40725</v>
      </c>
      <c r="B81" s="3">
        <v>128103.307</v>
      </c>
      <c r="C81" s="3">
        <v>7.112</v>
      </c>
      <c r="D81" s="3">
        <v>124.731</v>
      </c>
      <c r="E81" s="3">
        <v>487.099</v>
      </c>
      <c r="F81" s="3">
        <f t="shared" si="4"/>
        <v>618.942</v>
      </c>
      <c r="G81" s="3">
        <f t="shared" si="5"/>
        <v>128722.249</v>
      </c>
    </row>
    <row r="82" spans="1:7" ht="11.25" customHeight="1">
      <c r="A82" s="2">
        <f t="shared" si="6"/>
        <v>40756</v>
      </c>
      <c r="B82" s="3">
        <v>120942.219</v>
      </c>
      <c r="C82" s="3">
        <v>5.901</v>
      </c>
      <c r="D82" s="3">
        <v>141.562</v>
      </c>
      <c r="E82" s="3">
        <v>481.1</v>
      </c>
      <c r="F82" s="3">
        <f t="shared" si="4"/>
        <v>628.5630000000001</v>
      </c>
      <c r="G82" s="3">
        <f t="shared" si="5"/>
        <v>121570.782</v>
      </c>
    </row>
    <row r="83" spans="1:7" ht="11.25" customHeight="1">
      <c r="A83" s="2">
        <f t="shared" si="6"/>
        <v>40787</v>
      </c>
      <c r="B83" s="3">
        <v>119096.909</v>
      </c>
      <c r="C83" s="3">
        <v>13.58</v>
      </c>
      <c r="D83" s="3">
        <v>305.594</v>
      </c>
      <c r="E83" s="3">
        <v>572.022</v>
      </c>
      <c r="F83" s="3">
        <f t="shared" si="4"/>
        <v>891.196</v>
      </c>
      <c r="G83" s="3">
        <f t="shared" si="5"/>
        <v>119988.105</v>
      </c>
    </row>
    <row r="84" spans="1:7" ht="11.25" customHeight="1">
      <c r="A84" s="2">
        <f t="shared" si="6"/>
        <v>40817</v>
      </c>
      <c r="B84" s="3">
        <v>128305.465</v>
      </c>
      <c r="C84" s="3">
        <v>9.622</v>
      </c>
      <c r="D84" s="3">
        <v>261.32</v>
      </c>
      <c r="E84" s="3">
        <v>489.026</v>
      </c>
      <c r="F84" s="3">
        <f t="shared" si="4"/>
        <v>759.9680000000001</v>
      </c>
      <c r="G84" s="3">
        <f t="shared" si="5"/>
        <v>129065.433</v>
      </c>
    </row>
    <row r="85" spans="1:7" ht="11.25" customHeight="1">
      <c r="A85" s="2">
        <f t="shared" si="6"/>
        <v>40848</v>
      </c>
      <c r="B85" s="3">
        <v>122768.725</v>
      </c>
      <c r="C85" s="3">
        <v>9.703</v>
      </c>
      <c r="D85" s="3">
        <v>300.933</v>
      </c>
      <c r="E85" s="3">
        <v>627.205</v>
      </c>
      <c r="F85" s="3">
        <f t="shared" si="4"/>
        <v>937.841</v>
      </c>
      <c r="G85" s="3">
        <f t="shared" si="5"/>
        <v>123706.566</v>
      </c>
    </row>
    <row r="86" spans="1:7" ht="11.25" customHeight="1">
      <c r="A86" s="6">
        <f t="shared" si="6"/>
        <v>40878</v>
      </c>
      <c r="B86" s="7">
        <v>124371.161</v>
      </c>
      <c r="C86" s="7">
        <v>13.228</v>
      </c>
      <c r="D86" s="7">
        <v>217.492</v>
      </c>
      <c r="E86" s="7">
        <v>651.676</v>
      </c>
      <c r="F86" s="7">
        <f t="shared" si="4"/>
        <v>882.3960000000001</v>
      </c>
      <c r="G86" s="7">
        <f t="shared" si="5"/>
        <v>125253.557</v>
      </c>
    </row>
    <row r="87" spans="1:7" ht="11.25" customHeight="1">
      <c r="A87" s="2">
        <f t="shared" si="6"/>
        <v>40909</v>
      </c>
      <c r="B87" s="3">
        <v>112323.992</v>
      </c>
      <c r="C87" s="3">
        <v>12.798</v>
      </c>
      <c r="D87" s="3">
        <v>349.725</v>
      </c>
      <c r="E87" s="3">
        <v>580.502</v>
      </c>
      <c r="F87" s="3">
        <f t="shared" si="4"/>
        <v>943.025</v>
      </c>
      <c r="G87" s="3">
        <f t="shared" si="5"/>
        <v>113267.01699999999</v>
      </c>
    </row>
    <row r="88" spans="1:7" ht="11.25" customHeight="1">
      <c r="A88" s="2">
        <f t="shared" si="6"/>
        <v>40940</v>
      </c>
      <c r="B88" s="3">
        <v>115919.675</v>
      </c>
      <c r="C88" s="3">
        <v>12.562</v>
      </c>
      <c r="D88" s="3">
        <v>671.459</v>
      </c>
      <c r="E88" s="3">
        <v>582.453</v>
      </c>
      <c r="F88" s="3">
        <f t="shared" si="4"/>
        <v>1266.474</v>
      </c>
      <c r="G88" s="3">
        <f t="shared" si="5"/>
        <v>117186.149</v>
      </c>
    </row>
    <row r="89" spans="1:7" ht="11.25" customHeight="1">
      <c r="A89" s="2">
        <f t="shared" si="6"/>
        <v>40969</v>
      </c>
      <c r="B89" s="3">
        <v>130859.6</v>
      </c>
      <c r="C89" s="3">
        <v>25.721</v>
      </c>
      <c r="D89" s="3">
        <v>867.675</v>
      </c>
      <c r="E89" s="3">
        <v>685.911</v>
      </c>
      <c r="F89" s="3">
        <f t="shared" si="4"/>
        <v>1579.3069999999998</v>
      </c>
      <c r="G89" s="3">
        <f t="shared" si="5"/>
        <v>132438.907</v>
      </c>
    </row>
    <row r="90" spans="1:7" ht="11.25" customHeight="1">
      <c r="A90" s="2">
        <f t="shared" si="6"/>
        <v>41000</v>
      </c>
      <c r="B90" s="3">
        <v>118685.749</v>
      </c>
      <c r="C90" s="3">
        <v>23.828</v>
      </c>
      <c r="D90" s="3">
        <v>856.873</v>
      </c>
      <c r="E90" s="3">
        <v>632.636</v>
      </c>
      <c r="F90" s="3">
        <f t="shared" si="4"/>
        <v>1513.337</v>
      </c>
      <c r="G90" s="3">
        <f t="shared" si="5"/>
        <v>120199.086</v>
      </c>
    </row>
    <row r="91" spans="1:7" ht="11.25" customHeight="1">
      <c r="A91" s="2">
        <f t="shared" si="6"/>
        <v>41030</v>
      </c>
      <c r="B91" s="3">
        <v>123172.258</v>
      </c>
      <c r="C91" s="3">
        <v>29.737</v>
      </c>
      <c r="D91" s="3">
        <v>894.959</v>
      </c>
      <c r="E91" s="3">
        <v>654.849</v>
      </c>
      <c r="F91" s="3">
        <f t="shared" si="4"/>
        <v>1579.545</v>
      </c>
      <c r="G91" s="3">
        <f t="shared" si="5"/>
        <v>124751.803</v>
      </c>
    </row>
    <row r="92" spans="1:7" ht="11.25" customHeight="1">
      <c r="A92" s="2">
        <f t="shared" si="6"/>
        <v>41061</v>
      </c>
      <c r="B92" s="3">
        <v>125013.185</v>
      </c>
      <c r="C92" s="3">
        <v>26.44</v>
      </c>
      <c r="D92" s="3">
        <v>1031.07</v>
      </c>
      <c r="E92" s="3">
        <v>602.19</v>
      </c>
      <c r="F92" s="3">
        <f t="shared" si="4"/>
        <v>1659.7</v>
      </c>
      <c r="G92" s="3">
        <f t="shared" si="5"/>
        <v>126672.88500000001</v>
      </c>
    </row>
    <row r="93" spans="1:7" ht="11.25" customHeight="1">
      <c r="A93" s="2">
        <f t="shared" si="6"/>
        <v>41091</v>
      </c>
      <c r="B93" s="3">
        <v>126512.062</v>
      </c>
      <c r="C93" s="3">
        <v>32.076</v>
      </c>
      <c r="D93" s="3">
        <v>867.208</v>
      </c>
      <c r="E93" s="3">
        <v>627.482</v>
      </c>
      <c r="F93" s="3">
        <f t="shared" si="4"/>
        <v>1526.766</v>
      </c>
      <c r="G93" s="3">
        <f t="shared" si="5"/>
        <v>128038.82800000001</v>
      </c>
    </row>
    <row r="94" spans="1:7" ht="11.25" customHeight="1">
      <c r="A94" s="2">
        <f t="shared" si="6"/>
        <v>41122</v>
      </c>
      <c r="B94" s="3">
        <v>121469.117</v>
      </c>
      <c r="C94" s="3">
        <v>34.441</v>
      </c>
      <c r="D94" s="3">
        <v>730.386</v>
      </c>
      <c r="E94" s="3">
        <v>606.603</v>
      </c>
      <c r="F94" s="3">
        <f t="shared" si="4"/>
        <v>1371.4299999999998</v>
      </c>
      <c r="G94" s="3">
        <f t="shared" si="5"/>
        <v>122840.547</v>
      </c>
    </row>
    <row r="95" spans="1:7" ht="11.25" customHeight="1">
      <c r="A95" s="2">
        <f t="shared" si="6"/>
        <v>41153</v>
      </c>
      <c r="B95" s="3">
        <v>121135.462</v>
      </c>
      <c r="C95" s="3">
        <v>36.931</v>
      </c>
      <c r="D95" s="3">
        <v>747.548</v>
      </c>
      <c r="E95" s="3">
        <v>520.04</v>
      </c>
      <c r="F95" s="3">
        <f t="shared" si="4"/>
        <v>1304.519</v>
      </c>
      <c r="G95" s="3">
        <f t="shared" si="5"/>
        <v>122439.98099999999</v>
      </c>
    </row>
    <row r="96" spans="1:7" ht="11.25" customHeight="1">
      <c r="A96" s="2">
        <f t="shared" si="6"/>
        <v>41183</v>
      </c>
      <c r="B96" s="3">
        <v>125366.631</v>
      </c>
      <c r="C96" s="3">
        <v>39.302</v>
      </c>
      <c r="D96" s="3">
        <v>923.535</v>
      </c>
      <c r="E96" s="3">
        <v>501.594</v>
      </c>
      <c r="F96" s="3">
        <f t="shared" si="4"/>
        <v>1464.431</v>
      </c>
      <c r="G96" s="3">
        <f t="shared" si="5"/>
        <v>126831.06199999999</v>
      </c>
    </row>
    <row r="97" spans="1:7" ht="11.25" customHeight="1">
      <c r="A97" s="2">
        <f t="shared" si="6"/>
        <v>41214</v>
      </c>
      <c r="B97" s="3">
        <v>124056.951</v>
      </c>
      <c r="C97" s="3">
        <v>48.199</v>
      </c>
      <c r="D97" s="3">
        <v>955.535</v>
      </c>
      <c r="E97" s="3">
        <v>437.431</v>
      </c>
      <c r="F97" s="3">
        <f t="shared" si="4"/>
        <v>1441.165</v>
      </c>
      <c r="G97" s="3">
        <f t="shared" si="5"/>
        <v>125498.116</v>
      </c>
    </row>
    <row r="98" spans="1:7" ht="11.25" customHeight="1">
      <c r="A98" s="6">
        <f t="shared" si="6"/>
        <v>41244</v>
      </c>
      <c r="B98" s="7">
        <v>120035.189</v>
      </c>
      <c r="C98" s="7">
        <v>36.776</v>
      </c>
      <c r="D98" s="7">
        <v>810.072</v>
      </c>
      <c r="E98" s="7">
        <v>457.165</v>
      </c>
      <c r="F98" s="7">
        <f t="shared" si="4"/>
        <v>1304.013</v>
      </c>
      <c r="G98" s="7">
        <f t="shared" si="5"/>
        <v>121339.20199999999</v>
      </c>
    </row>
    <row r="99" spans="1:7" ht="11.25" customHeight="1">
      <c r="A99" s="8">
        <f t="shared" si="6"/>
        <v>41275</v>
      </c>
      <c r="B99" s="3">
        <v>106424.594</v>
      </c>
      <c r="C99" s="3">
        <v>28.114</v>
      </c>
      <c r="D99" s="3">
        <v>696.026</v>
      </c>
      <c r="E99" s="3">
        <v>472.36</v>
      </c>
      <c r="F99" s="5">
        <f aca="true" t="shared" si="7" ref="F99:F104">C99+D99+E99</f>
        <v>1196.5</v>
      </c>
      <c r="G99" s="5">
        <f t="shared" si="5"/>
        <v>107621.094</v>
      </c>
    </row>
    <row r="100" spans="1:7" ht="11.25" customHeight="1">
      <c r="A100" s="8">
        <f t="shared" si="6"/>
        <v>41306</v>
      </c>
      <c r="B100" s="3">
        <v>110947.782</v>
      </c>
      <c r="C100" s="3">
        <v>16.503</v>
      </c>
      <c r="D100" s="3">
        <v>785.871</v>
      </c>
      <c r="E100" s="3">
        <v>508.798</v>
      </c>
      <c r="F100" s="5">
        <f t="shared" si="7"/>
        <v>1311.172</v>
      </c>
      <c r="G100" s="5">
        <f aca="true" t="shared" si="8" ref="G100:G105">SUM(B100:E100)</f>
        <v>112258.954</v>
      </c>
    </row>
    <row r="101" spans="1:7" ht="11.25" customHeight="1">
      <c r="A101" s="8">
        <f t="shared" si="6"/>
        <v>41334</v>
      </c>
      <c r="B101" s="3">
        <v>127861.678</v>
      </c>
      <c r="C101" s="3">
        <v>5.277</v>
      </c>
      <c r="D101" s="3">
        <v>947.887</v>
      </c>
      <c r="E101" s="3">
        <v>705.952</v>
      </c>
      <c r="F101" s="5">
        <f t="shared" si="7"/>
        <v>1659.116</v>
      </c>
      <c r="G101" s="5">
        <f t="shared" si="8"/>
        <v>129520.79400000001</v>
      </c>
    </row>
    <row r="102" spans="1:7" ht="11.25" customHeight="1">
      <c r="A102" s="8">
        <f t="shared" si="6"/>
        <v>41365</v>
      </c>
      <c r="B102" s="3">
        <v>115175.446</v>
      </c>
      <c r="C102" s="3">
        <v>9.931</v>
      </c>
      <c r="D102" s="3">
        <v>915.148</v>
      </c>
      <c r="E102" s="3">
        <v>644.482</v>
      </c>
      <c r="F102" s="5">
        <f t="shared" si="7"/>
        <v>1569.5610000000001</v>
      </c>
      <c r="G102" s="5">
        <f t="shared" si="8"/>
        <v>116745.007</v>
      </c>
    </row>
    <row r="103" spans="1:7" ht="11.25" customHeight="1">
      <c r="A103" s="8">
        <f t="shared" si="6"/>
        <v>41395</v>
      </c>
      <c r="B103" s="3">
        <v>117849.157</v>
      </c>
      <c r="C103" s="3">
        <v>10.524</v>
      </c>
      <c r="D103" s="3">
        <v>1051.747</v>
      </c>
      <c r="E103" s="3">
        <v>672.825</v>
      </c>
      <c r="F103" s="5">
        <f t="shared" si="7"/>
        <v>1735.096</v>
      </c>
      <c r="G103" s="5">
        <f t="shared" si="8"/>
        <v>119584.25300000001</v>
      </c>
    </row>
    <row r="104" spans="1:7" ht="11.25" customHeight="1">
      <c r="A104" s="8">
        <f t="shared" si="6"/>
        <v>41426</v>
      </c>
      <c r="B104" s="3">
        <v>119785.783</v>
      </c>
      <c r="C104" s="3">
        <v>6.946</v>
      </c>
      <c r="D104" s="3">
        <v>1091.642</v>
      </c>
      <c r="E104" s="3">
        <v>654.427</v>
      </c>
      <c r="F104" s="5">
        <f t="shared" si="7"/>
        <v>1753.0149999999999</v>
      </c>
      <c r="G104" s="5">
        <f t="shared" si="8"/>
        <v>121538.798</v>
      </c>
    </row>
    <row r="105" spans="1:7" ht="11.25" customHeight="1">
      <c r="A105" s="8">
        <f t="shared" si="6"/>
        <v>41456</v>
      </c>
      <c r="B105" s="3">
        <v>118962.242</v>
      </c>
      <c r="C105" s="3">
        <v>10.253</v>
      </c>
      <c r="D105" s="3">
        <v>1115.809</v>
      </c>
      <c r="E105" s="3">
        <v>643.962</v>
      </c>
      <c r="F105" s="5">
        <f>C105+D105+E105</f>
        <v>1770.024</v>
      </c>
      <c r="G105" s="5">
        <f t="shared" si="8"/>
        <v>120732.26599999999</v>
      </c>
    </row>
    <row r="106" spans="1:7" ht="11.25" customHeight="1">
      <c r="A106" s="8">
        <f t="shared" si="6"/>
        <v>41487</v>
      </c>
      <c r="B106" s="3">
        <v>114225.021</v>
      </c>
      <c r="C106" s="3">
        <v>8.587</v>
      </c>
      <c r="D106" s="3">
        <v>954.344</v>
      </c>
      <c r="E106" s="3">
        <v>634.627</v>
      </c>
      <c r="F106" s="5">
        <f>C106+D106+E106</f>
        <v>1597.558</v>
      </c>
      <c r="G106" s="5">
        <f>SUM(B106:E106)</f>
        <v>115822.57899999998</v>
      </c>
    </row>
    <row r="107" spans="1:7" ht="11.25" customHeight="1">
      <c r="A107" s="8">
        <f t="shared" si="6"/>
        <v>41518</v>
      </c>
      <c r="B107" s="3">
        <v>115546.979</v>
      </c>
      <c r="C107" s="3">
        <v>9.093</v>
      </c>
      <c r="D107" s="3">
        <v>1120.706</v>
      </c>
      <c r="E107" s="3">
        <v>585.162</v>
      </c>
      <c r="F107" s="5">
        <f>C107+D107+E107</f>
        <v>1714.961</v>
      </c>
      <c r="G107" s="5">
        <f>SUM(B107:E107)</f>
        <v>117261.94</v>
      </c>
    </row>
    <row r="108" spans="1:7" ht="11.25" customHeight="1">
      <c r="A108" s="8">
        <f t="shared" si="6"/>
        <v>41548</v>
      </c>
      <c r="B108" s="3">
        <v>124098.896</v>
      </c>
      <c r="C108" s="3">
        <v>10.128</v>
      </c>
      <c r="D108" s="3">
        <v>1098.732</v>
      </c>
      <c r="E108" s="3">
        <v>660.716</v>
      </c>
      <c r="F108" s="5">
        <f>C108+D108+E108</f>
        <v>1769.576</v>
      </c>
      <c r="G108" s="5">
        <f>SUM(B108:E108)</f>
        <v>125868.472</v>
      </c>
    </row>
    <row r="109" spans="1:7" ht="11.25" customHeight="1">
      <c r="A109" s="8">
        <f t="shared" si="6"/>
        <v>41579</v>
      </c>
      <c r="B109" s="5">
        <v>133376.349</v>
      </c>
      <c r="C109" s="5">
        <v>10.461</v>
      </c>
      <c r="D109" s="5">
        <v>1237.999</v>
      </c>
      <c r="E109" s="5">
        <v>593.522</v>
      </c>
      <c r="F109" s="5">
        <f>C109+D109+E109</f>
        <v>1841.982</v>
      </c>
      <c r="G109" s="5">
        <f>SUM(B109:E109)</f>
        <v>135218.331</v>
      </c>
    </row>
    <row r="110" spans="1:7" ht="11.25" customHeight="1">
      <c r="A110" s="6">
        <f t="shared" si="6"/>
        <v>41609</v>
      </c>
      <c r="B110" s="7">
        <v>118759.346</v>
      </c>
      <c r="C110" s="7">
        <v>7.583</v>
      </c>
      <c r="D110" s="7">
        <v>1116.143</v>
      </c>
      <c r="E110" s="7">
        <v>618.314</v>
      </c>
      <c r="F110" s="7">
        <f>C110+D110+E110</f>
        <v>1742.04</v>
      </c>
      <c r="G110" s="7">
        <f>SUM(B110:E110)</f>
        <v>120501.386</v>
      </c>
    </row>
  </sheetData>
  <sheetProtection/>
  <mergeCells count="1">
    <mergeCell ref="F1:G1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LHREfiongA</dc:creator>
  <cp:keywords/>
  <dc:description/>
  <cp:lastModifiedBy>Ben Brewer</cp:lastModifiedBy>
  <cp:lastPrinted>2011-10-31T08:25:49Z</cp:lastPrinted>
  <dcterms:created xsi:type="dcterms:W3CDTF">2008-11-03T09:08:40Z</dcterms:created>
  <dcterms:modified xsi:type="dcterms:W3CDTF">2014-01-06T10:27:41Z</dcterms:modified>
  <cp:category/>
  <cp:version/>
  <cp:contentType/>
  <cp:contentStatus/>
</cp:coreProperties>
</file>